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C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1" i="1"/>
  <c r="O31" i="1" s="1"/>
  <c r="N11" i="1"/>
  <c r="N31" i="1" s="1"/>
  <c r="M11" i="1"/>
  <c r="M31" i="1" s="1"/>
  <c r="L11" i="1"/>
  <c r="L31" i="1" s="1"/>
  <c r="K11" i="1"/>
  <c r="K31" i="1" s="1"/>
  <c r="J11" i="1"/>
  <c r="J31" i="1" s="1"/>
  <c r="I11" i="1"/>
  <c r="I31" i="1" s="1"/>
  <c r="H11" i="1"/>
  <c r="H31" i="1" s="1"/>
  <c r="G11" i="1"/>
  <c r="G31" i="1" s="1"/>
  <c r="F11" i="1"/>
  <c r="F31" i="1" s="1"/>
  <c r="E11" i="1"/>
  <c r="E31" i="1" s="1"/>
  <c r="D11" i="1"/>
  <c r="D31" i="1" s="1"/>
  <c r="C11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<sst xmlns="http://schemas.openxmlformats.org/spreadsheetml/2006/main" count="62" uniqueCount="60">
  <si>
    <t>5-11 класс</t>
  </si>
  <si>
    <t>Меню: 14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</si>
  <si>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</si>
  <si>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</si>
  <si>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</si>
  <si>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</si>
  <si>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</si>
  <si>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</si>
  <si>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</si>
  <si>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</si>
  <si>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</si>
  <si>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</si>
  <si>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</si>
  <si>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</si>
  <si>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</si>
  <si>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</si>
  <si>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</si>
  <si>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</si>
  <si>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</si>
  <si>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</si>
  <si>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</si>
  <si>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  № 248</t>
  </si>
  <si>
    <t>Каша манная вязкая</t>
  </si>
  <si>
    <t>ТТК № 188</t>
  </si>
  <si>
    <t>Бутерброд с маслом  и джемом</t>
  </si>
  <si>
    <t>112 УРЦП, Пермь 2013</t>
  </si>
  <si>
    <t>Плоды свежие (банан)</t>
  </si>
  <si>
    <t>501 УРЦП, Пермь 2013</t>
  </si>
  <si>
    <t>Кофейный напиток с молоком</t>
  </si>
  <si>
    <t>ИТОГО В ЗАВТРАК</t>
  </si>
  <si>
    <t>ОБЕД</t>
  </si>
  <si>
    <t>17 УРЦП, Пермь 2018</t>
  </si>
  <si>
    <t>Салат из свежих помидоров</t>
  </si>
  <si>
    <t>ТТК  № 246</t>
  </si>
  <si>
    <t>Рассольник Ленинградский с рисовой крупой</t>
  </si>
  <si>
    <t>ТТК № 312</t>
  </si>
  <si>
    <t>Плов из булгура с индейкой</t>
  </si>
  <si>
    <t>108 УРЦП, Пермь 2013</t>
  </si>
  <si>
    <t>Хлеб пшеничный</t>
  </si>
  <si>
    <t>Плоды свежие (киви)</t>
  </si>
  <si>
    <t>519 УРЦП, Пермь 2013</t>
  </si>
  <si>
    <t>Напиток из шиповника</t>
  </si>
  <si>
    <t>ИТОГО В ОБЕД</t>
  </si>
  <si>
    <t>УЖИН 20-25%</t>
  </si>
  <si>
    <t>ТТК № 226</t>
  </si>
  <si>
    <t>Пудинг рисовый со сгущенным молоком</t>
  </si>
  <si>
    <t>220/30</t>
  </si>
  <si>
    <t>Плоды свежие (виноград)</t>
  </si>
  <si>
    <t>ТТК №180</t>
  </si>
  <si>
    <t>Компот из смеси ягод</t>
  </si>
  <si>
    <t>ИТОГО В УЖИН 20-25%</t>
  </si>
  <si>
    <t>ПОЛДНИК 15%</t>
  </si>
  <si>
    <t>516 УРЦП, Пермь 2013</t>
  </si>
  <si>
    <t>Ряженка</t>
  </si>
  <si>
    <t>540 УРЦП, Пермь 2013</t>
  </si>
  <si>
    <t>Ватрушка с повидлом</t>
  </si>
  <si>
    <t>ИТОГО В ПОЛДНИК 15%</t>
  </si>
  <si>
    <t>ВСЕГО УЖИН 20-25%</t>
  </si>
  <si>
    <t>ВСЕГО ПОЛДНИК 15 %</t>
  </si>
  <si>
    <t>ВСЕГО ЗА 14-Й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</si>
</sst>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/>
    <xf numFmtId="0" fontId="1" fillId="2" borderId="0" xfId="1" applyFill="1"/>
    <xf numFmtId="2" fontId="1" fillId="2" borderId="0" xfId="1" applyNumberFormat="1" applyFill="1"/>
    <xf numFmtId="49" fontId="1" fillId="2" borderId="0" xfId="1" applyNumberFormat="1" applyFont="1" applyFill="1" applyAlignment="1">
      <alignment horizontal="center"/>
    </xf>
    <xf numFmtId="0" fontId="3" fillId="3" borderId="0" xfId="1" applyFont="1" applyFill="1"/>
    <xf numFmtId="0" fontId="1" fillId="3" borderId="0" xfId="1" applyFill="1"/>
    <xf numFmtId="2" fontId="1" fillId="3" borderId="0" xfId="1" applyNumberFormat="1" applyFill="1"/>
    <xf numFmtId="0" fontId="2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vertical="top" wrapText="1"/>
    </xf>
    <xf numFmtId="2" fontId="3" fillId="3" borderId="8" xfId="1" applyNumberFormat="1" applyFont="1" applyFill="1" applyBorder="1" applyAlignment="1">
      <alignment vertical="top" wrapText="1"/>
    </xf>
    <xf numFmtId="2" fontId="3" fillId="3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horizontal="center"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2" fontId="3" fillId="3" borderId="8" xfId="1" applyNumberFormat="1" applyFont="1" applyFill="1" applyBorder="1" applyAlignment="1">
      <alignment horizontal="center" vertical="top" wrapText="1"/>
    </xf>
    <xf numFmtId="2" fontId="3" fillId="3" borderId="17" xfId="1" applyNumberFormat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center" vertical="center" wrapText="1"/>
    </xf>
    <xf numFmtId="2" fontId="3" fillId="3" borderId="11" xfId="1" applyNumberFormat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3" fillId="3" borderId="20" xfId="1" applyFont="1" applyFill="1" applyBorder="1" applyAlignment="1">
      <alignment horizontal="center" vertical="top" wrapText="1"/>
    </xf>
    <xf numFmtId="0" fontId="3" fillId="3" borderId="21" xfId="1" applyFont="1" applyFill="1" applyBorder="1" applyAlignment="1">
      <alignment horizontal="center" vertical="top" wrapText="1"/>
    </xf>
    <xf numFmtId="2" fontId="4" fillId="3" borderId="21" xfId="1" applyNumberFormat="1" applyFont="1" applyFill="1" applyBorder="1" applyAlignment="1">
      <alignment horizontal="center" vertical="top" wrapText="1"/>
    </xf>
    <xf numFmtId="2" fontId="4" fillId="3" borderId="22" xfId="1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0" fontId="3" fillId="3" borderId="24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top" wrapText="1"/>
    </xf>
    <xf numFmtId="0" fontId="3" fillId="3" borderId="28" xfId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center" vertical="top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3" fillId="2" borderId="27" xfId="1" applyFont="1" applyFill="1" applyBorder="1" applyAlignment="1">
      <alignment horizontal="center" vertical="top" wrapText="1"/>
    </xf>
    <xf numFmtId="0" fontId="3" fillId="2" borderId="28" xfId="1" applyFont="1" applyFill="1" applyBorder="1" applyAlignment="1">
      <alignment horizontal="center" vertical="top" wrapText="1"/>
    </xf>
    <xf numFmtId="0" fontId="4" fillId="3" borderId="29" xfId="1" applyFont="1" applyFill="1" applyBorder="1" applyAlignment="1">
      <alignment horizontal="center" vertical="top" wrapText="1"/>
    </xf>
    <xf numFmtId="2" fontId="4" fillId="3" borderId="24" xfId="1" applyNumberFormat="1" applyFont="1" applyFill="1" applyBorder="1" applyAlignment="1">
      <alignment horizontal="center" vertical="top" wrapText="1"/>
    </xf>
    <xf numFmtId="2" fontId="4" fillId="3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</row>
    <row r="2" spans="1:15" ht="15.75" x14ac:dyDescent="0.2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thickBot="1" x14ac:dyDescent="0.3">
      <c r="A3" s="8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7.25" thickTop="1" thickBot="1" x14ac:dyDescent="0.3">
      <c r="A4" s="9" t="s">
        <v>2</v>
      </c>
      <c r="B4" s="10" t="s">
        <v>3</v>
      </c>
      <c r="C4" s="10" t="s">
        <v>4</v>
      </c>
      <c r="D4" s="11" t="s">
        <v>5</v>
      </c>
      <c r="E4" s="11"/>
      <c r="F4" s="11"/>
      <c r="G4" s="12" t="s">
        <v>6</v>
      </c>
      <c r="H4" s="11" t="s">
        <v>7</v>
      </c>
      <c r="I4" s="11"/>
      <c r="J4" s="11"/>
      <c r="K4" s="11"/>
      <c r="L4" s="13" t="s">
        <v>8</v>
      </c>
      <c r="M4" s="13"/>
      <c r="N4" s="13"/>
      <c r="O4" s="13"/>
    </row>
    <row r="5" spans="1:15" ht="33" thickTop="1" thickBot="1" x14ac:dyDescent="0.3">
      <c r="A5" s="9"/>
      <c r="B5" s="10"/>
      <c r="C5" s="10"/>
      <c r="D5" s="14" t="s">
        <v>9</v>
      </c>
      <c r="E5" s="14" t="s">
        <v>10</v>
      </c>
      <c r="F5" s="14" t="s">
        <v>11</v>
      </c>
      <c r="G5" s="12"/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5" t="s">
        <v>19</v>
      </c>
    </row>
    <row r="6" spans="1:15" ht="16.5" thickTop="1" x14ac:dyDescent="0.25">
      <c r="A6" s="16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47.25" x14ac:dyDescent="0.25">
      <c r="A7" s="20" t="s">
        <v>21</v>
      </c>
      <c r="B7" s="21" t="s">
        <v>22</v>
      </c>
      <c r="C7" s="22">
        <v>250</v>
      </c>
      <c r="D7" s="23">
        <v>14.62</v>
      </c>
      <c r="E7" s="23">
        <v>5.86</v>
      </c>
      <c r="F7" s="23">
        <v>46.54</v>
      </c>
      <c r="G7" s="23">
        <v>297.41000000000003</v>
      </c>
      <c r="H7" s="23">
        <v>0.15</v>
      </c>
      <c r="I7" s="23">
        <v>0</v>
      </c>
      <c r="J7" s="23">
        <v>131.25</v>
      </c>
      <c r="K7" s="23">
        <v>0.95</v>
      </c>
      <c r="L7" s="23">
        <v>45</v>
      </c>
      <c r="M7" s="23">
        <v>65</v>
      </c>
      <c r="N7" s="23">
        <v>24.062000000000001</v>
      </c>
      <c r="O7" s="24">
        <v>0.25</v>
      </c>
    </row>
    <row r="8" spans="1:15" ht="78.75" x14ac:dyDescent="0.25">
      <c r="A8" s="25" t="s">
        <v>23</v>
      </c>
      <c r="B8" s="26" t="s">
        <v>24</v>
      </c>
      <c r="C8" s="27">
        <v>60</v>
      </c>
      <c r="D8" s="28">
        <v>2.74</v>
      </c>
      <c r="E8" s="28">
        <v>13.84</v>
      </c>
      <c r="F8" s="28">
        <v>18</v>
      </c>
      <c r="G8" s="28">
        <v>207.52</v>
      </c>
      <c r="H8" s="28">
        <v>0.05</v>
      </c>
      <c r="I8" s="28">
        <v>0</v>
      </c>
      <c r="J8" s="28">
        <v>60</v>
      </c>
      <c r="K8" s="28">
        <v>0.3</v>
      </c>
      <c r="L8" s="28">
        <v>49.2</v>
      </c>
      <c r="M8" s="28">
        <v>13</v>
      </c>
      <c r="N8" s="28">
        <v>6.05</v>
      </c>
      <c r="O8" s="28">
        <v>0</v>
      </c>
    </row>
    <row r="9" spans="1:15" ht="51" x14ac:dyDescent="0.25">
      <c r="A9" s="25" t="s">
        <v>25</v>
      </c>
      <c r="B9" s="26" t="s">
        <v>26</v>
      </c>
      <c r="C9" s="27">
        <v>100</v>
      </c>
      <c r="D9" s="28">
        <v>1.5</v>
      </c>
      <c r="E9" s="28">
        <v>0.5</v>
      </c>
      <c r="F9" s="28">
        <v>21</v>
      </c>
      <c r="G9" s="28">
        <v>96</v>
      </c>
      <c r="H9" s="28">
        <v>0.04</v>
      </c>
      <c r="I9" s="28">
        <v>10</v>
      </c>
      <c r="J9" s="28">
        <v>0</v>
      </c>
      <c r="K9" s="28">
        <v>0.4</v>
      </c>
      <c r="L9" s="28">
        <v>8</v>
      </c>
      <c r="M9" s="28">
        <v>42</v>
      </c>
      <c r="N9" s="28">
        <v>28</v>
      </c>
      <c r="O9" s="29">
        <v>0.6</v>
      </c>
    </row>
    <row r="10" spans="1:15" ht="94.5" x14ac:dyDescent="0.25">
      <c r="A10" s="25" t="s">
        <v>27</v>
      </c>
      <c r="B10" s="26" t="s">
        <v>28</v>
      </c>
      <c r="C10" s="27">
        <v>200</v>
      </c>
      <c r="D10" s="28">
        <v>3.2</v>
      </c>
      <c r="E10" s="28">
        <v>2.7</v>
      </c>
      <c r="F10" s="28">
        <v>15.9</v>
      </c>
      <c r="G10" s="28">
        <v>79</v>
      </c>
      <c r="H10" s="28">
        <v>0.04</v>
      </c>
      <c r="I10" s="28">
        <v>1.3</v>
      </c>
      <c r="J10" s="28">
        <v>0.02</v>
      </c>
      <c r="K10" s="28">
        <v>0</v>
      </c>
      <c r="L10" s="28">
        <v>126</v>
      </c>
      <c r="M10" s="28">
        <v>90</v>
      </c>
      <c r="N10" s="28">
        <v>14</v>
      </c>
      <c r="O10" s="28">
        <v>0.1</v>
      </c>
    </row>
    <row r="11" spans="1:15" ht="16.5" thickBot="1" x14ac:dyDescent="0.3">
      <c r="A11" s="30" t="s">
        <v>29</v>
      </c>
      <c r="B11" s="30"/>
      <c r="C11" s="31">
        <f>SUM(C7:C10)</f>
        <v>610</v>
      </c>
      <c r="D11" s="32">
        <f>SUM(D7:D10)</f>
        <v>22.06</v>
      </c>
      <c r="E11" s="32">
        <f t="shared" ref="E11:O11" si="0">SUM(E7:E10)</f>
        <v>22.9</v>
      </c>
      <c r="F11" s="32">
        <f t="shared" si="0"/>
        <v>101.44</v>
      </c>
      <c r="G11" s="32">
        <f t="shared" si="0"/>
        <v>679.93000000000006</v>
      </c>
      <c r="H11" s="32">
        <f t="shared" si="0"/>
        <v>0.28000000000000003</v>
      </c>
      <c r="I11" s="32">
        <f t="shared" si="0"/>
        <v>11.3</v>
      </c>
      <c r="J11" s="32">
        <f t="shared" si="0"/>
        <v>191.27</v>
      </c>
      <c r="K11" s="32">
        <f t="shared" si="0"/>
        <v>1.65</v>
      </c>
      <c r="L11" s="32">
        <f t="shared" si="0"/>
        <v>228.2</v>
      </c>
      <c r="M11" s="32">
        <f t="shared" si="0"/>
        <v>210</v>
      </c>
      <c r="N11" s="32">
        <f t="shared" si="0"/>
        <v>72.111999999999995</v>
      </c>
      <c r="O11" s="33">
        <f t="shared" si="0"/>
        <v>0.95</v>
      </c>
    </row>
    <row r="12" spans="1:15" ht="16.5" thickTop="1" x14ac:dyDescent="0.25">
      <c r="A12" s="16" t="s">
        <v>30</v>
      </c>
      <c r="B12" s="16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78.75" x14ac:dyDescent="0.25">
      <c r="A13" s="37" t="s">
        <v>31</v>
      </c>
      <c r="B13" s="38" t="s">
        <v>32</v>
      </c>
      <c r="C13" s="39">
        <v>100</v>
      </c>
      <c r="D13" s="40">
        <v>1.1000000000000001</v>
      </c>
      <c r="E13" s="40">
        <v>6.2</v>
      </c>
      <c r="F13" s="40">
        <v>3.7</v>
      </c>
      <c r="G13" s="40">
        <v>75</v>
      </c>
      <c r="H13" s="40">
        <v>0.06</v>
      </c>
      <c r="I13" s="40">
        <v>22.1</v>
      </c>
      <c r="J13" s="40">
        <v>0</v>
      </c>
      <c r="K13" s="40">
        <v>3.3</v>
      </c>
      <c r="L13" s="40">
        <v>15</v>
      </c>
      <c r="M13" s="40">
        <v>26</v>
      </c>
      <c r="N13" s="40">
        <v>20</v>
      </c>
      <c r="O13" s="41">
        <v>0.9</v>
      </c>
    </row>
    <row r="14" spans="1:15" ht="110.25" x14ac:dyDescent="0.25">
      <c r="A14" s="37" t="s">
        <v>33</v>
      </c>
      <c r="B14" s="38" t="s">
        <v>34</v>
      </c>
      <c r="C14" s="39">
        <v>300</v>
      </c>
      <c r="D14" s="40">
        <v>7.32</v>
      </c>
      <c r="E14" s="40">
        <v>8.52</v>
      </c>
      <c r="F14" s="40">
        <v>14.6</v>
      </c>
      <c r="G14" s="40">
        <v>164.52</v>
      </c>
      <c r="H14" s="40">
        <v>0.14000000000000001</v>
      </c>
      <c r="I14" s="40">
        <v>18</v>
      </c>
      <c r="J14" s="40">
        <v>26</v>
      </c>
      <c r="K14" s="40">
        <v>27.6</v>
      </c>
      <c r="L14" s="40">
        <v>128.4</v>
      </c>
      <c r="M14" s="40">
        <v>104.4</v>
      </c>
      <c r="N14" s="40">
        <v>3.6</v>
      </c>
      <c r="O14" s="41">
        <v>0.22</v>
      </c>
    </row>
    <row r="15" spans="1:15" ht="78.75" x14ac:dyDescent="0.25">
      <c r="A15" s="25" t="s">
        <v>35</v>
      </c>
      <c r="B15" s="26" t="s">
        <v>36</v>
      </c>
      <c r="C15" s="27">
        <v>200</v>
      </c>
      <c r="D15" s="28">
        <v>14.65</v>
      </c>
      <c r="E15" s="28">
        <v>17.100000000000001</v>
      </c>
      <c r="F15" s="28">
        <v>42.4</v>
      </c>
      <c r="G15" s="28">
        <v>382.1</v>
      </c>
      <c r="H15" s="28">
        <v>0.11</v>
      </c>
      <c r="I15" s="28">
        <v>0.25</v>
      </c>
      <c r="J15" s="28">
        <v>36</v>
      </c>
      <c r="K15" s="28">
        <v>0.25</v>
      </c>
      <c r="L15" s="28">
        <v>20</v>
      </c>
      <c r="M15" s="28">
        <v>25</v>
      </c>
      <c r="N15" s="28">
        <v>11</v>
      </c>
      <c r="O15" s="29">
        <v>0.77</v>
      </c>
    </row>
    <row r="16" spans="1:15" ht="51" x14ac:dyDescent="0.25">
      <c r="A16" s="25" t="s">
        <v>37</v>
      </c>
      <c r="B16" s="26" t="s">
        <v>38</v>
      </c>
      <c r="C16" s="27">
        <v>100</v>
      </c>
      <c r="D16" s="28">
        <v>7.6</v>
      </c>
      <c r="E16" s="28">
        <v>0.8</v>
      </c>
      <c r="F16" s="28">
        <v>49.2</v>
      </c>
      <c r="G16" s="28">
        <v>235</v>
      </c>
      <c r="H16" s="28">
        <v>0.11</v>
      </c>
      <c r="I16" s="28">
        <v>0</v>
      </c>
      <c r="J16" s="28">
        <v>0</v>
      </c>
      <c r="K16" s="28">
        <v>1.1000000000000001</v>
      </c>
      <c r="L16" s="28">
        <v>20</v>
      </c>
      <c r="M16" s="28">
        <v>65</v>
      </c>
      <c r="N16" s="28">
        <v>14</v>
      </c>
      <c r="O16" s="29">
        <v>1.1000000000000001</v>
      </c>
    </row>
    <row r="17" spans="1:15" ht="51" x14ac:dyDescent="0.25">
      <c r="A17" s="25" t="s">
        <v>25</v>
      </c>
      <c r="B17" s="26" t="s">
        <v>39</v>
      </c>
      <c r="C17" s="27">
        <v>100</v>
      </c>
      <c r="D17" s="28">
        <v>0.8</v>
      </c>
      <c r="E17" s="28">
        <v>0.4</v>
      </c>
      <c r="F17" s="28">
        <v>8.1</v>
      </c>
      <c r="G17" s="28">
        <v>47</v>
      </c>
      <c r="H17" s="42">
        <v>0.02</v>
      </c>
      <c r="I17" s="42">
        <v>180</v>
      </c>
      <c r="J17" s="42">
        <v>0</v>
      </c>
      <c r="K17" s="42">
        <v>0.3</v>
      </c>
      <c r="L17" s="42">
        <v>40</v>
      </c>
      <c r="M17" s="42">
        <v>34</v>
      </c>
      <c r="N17" s="42">
        <v>25</v>
      </c>
      <c r="O17" s="43">
        <v>0.8</v>
      </c>
    </row>
    <row r="18" spans="1:15" ht="63" x14ac:dyDescent="0.25">
      <c r="A18" s="25" t="s">
        <v>40</v>
      </c>
      <c r="B18" s="26" t="s">
        <v>41</v>
      </c>
      <c r="C18" s="27">
        <v>200</v>
      </c>
      <c r="D18" s="28">
        <v>0.7</v>
      </c>
      <c r="E18" s="28">
        <v>0.3</v>
      </c>
      <c r="F18" s="28">
        <v>22.8</v>
      </c>
      <c r="G18" s="28">
        <v>97</v>
      </c>
      <c r="H18" s="42">
        <v>0.01</v>
      </c>
      <c r="I18" s="42">
        <v>70</v>
      </c>
      <c r="J18" s="42">
        <v>0</v>
      </c>
      <c r="K18" s="42">
        <v>0</v>
      </c>
      <c r="L18" s="42">
        <v>12</v>
      </c>
      <c r="M18" s="42">
        <v>3</v>
      </c>
      <c r="N18" s="42">
        <v>3</v>
      </c>
      <c r="O18" s="43">
        <v>1.5</v>
      </c>
    </row>
    <row r="19" spans="1:15" ht="16.5" thickBot="1" x14ac:dyDescent="0.3">
      <c r="A19" s="44" t="s">
        <v>42</v>
      </c>
      <c r="B19" s="44"/>
      <c r="C19" s="45">
        <f>SUM(C13:C18)</f>
        <v>1000</v>
      </c>
      <c r="D19" s="46">
        <f t="shared" ref="D19:O19" si="1">SUM(D13:D18)</f>
        <v>32.17</v>
      </c>
      <c r="E19" s="46">
        <f t="shared" si="1"/>
        <v>33.319999999999993</v>
      </c>
      <c r="F19" s="46">
        <f t="shared" si="1"/>
        <v>140.80000000000001</v>
      </c>
      <c r="G19" s="32">
        <f t="shared" si="1"/>
        <v>1000.62</v>
      </c>
      <c r="H19" s="46">
        <f t="shared" si="1"/>
        <v>0.45</v>
      </c>
      <c r="I19" s="46">
        <f t="shared" si="1"/>
        <v>290.35000000000002</v>
      </c>
      <c r="J19" s="46">
        <f t="shared" si="1"/>
        <v>62</v>
      </c>
      <c r="K19" s="46">
        <f t="shared" si="1"/>
        <v>32.549999999999997</v>
      </c>
      <c r="L19" s="46">
        <f t="shared" si="1"/>
        <v>235.4</v>
      </c>
      <c r="M19" s="46">
        <f t="shared" si="1"/>
        <v>257.39999999999998</v>
      </c>
      <c r="N19" s="46">
        <f t="shared" si="1"/>
        <v>76.599999999999994</v>
      </c>
      <c r="O19" s="47">
        <f t="shared" si="1"/>
        <v>5.29</v>
      </c>
    </row>
    <row r="20" spans="1:15" ht="16.5" thickTop="1" x14ac:dyDescent="0.25">
      <c r="A20" s="48" t="s">
        <v>43</v>
      </c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110.25" x14ac:dyDescent="0.25">
      <c r="A21" s="52" t="s">
        <v>44</v>
      </c>
      <c r="B21" s="53" t="s">
        <v>45</v>
      </c>
      <c r="C21" s="54" t="s">
        <v>46</v>
      </c>
      <c r="D21" s="55">
        <v>18.850000000000001</v>
      </c>
      <c r="E21" s="55">
        <v>21.78</v>
      </c>
      <c r="F21" s="55">
        <v>57.66</v>
      </c>
      <c r="G21" s="55">
        <v>502.14</v>
      </c>
      <c r="H21" s="55">
        <v>0.31</v>
      </c>
      <c r="I21" s="55">
        <v>0.04</v>
      </c>
      <c r="J21" s="55">
        <v>150</v>
      </c>
      <c r="K21" s="55">
        <v>0.5</v>
      </c>
      <c r="L21" s="55">
        <v>87.97</v>
      </c>
      <c r="M21" s="55">
        <v>148.46</v>
      </c>
      <c r="N21" s="55">
        <v>13.5</v>
      </c>
      <c r="O21" s="55">
        <v>0.97</v>
      </c>
    </row>
    <row r="22" spans="1:15" ht="63" x14ac:dyDescent="0.25">
      <c r="A22" s="25" t="s">
        <v>25</v>
      </c>
      <c r="B22" s="26" t="s">
        <v>47</v>
      </c>
      <c r="C22" s="27">
        <v>100</v>
      </c>
      <c r="D22" s="28">
        <v>0.6</v>
      </c>
      <c r="E22" s="28">
        <v>0.6</v>
      </c>
      <c r="F22" s="28">
        <v>15.4</v>
      </c>
      <c r="G22" s="28">
        <v>72</v>
      </c>
      <c r="H22" s="28">
        <v>0.05</v>
      </c>
      <c r="I22" s="28">
        <v>6</v>
      </c>
      <c r="J22" s="28">
        <v>0</v>
      </c>
      <c r="K22" s="28">
        <v>0.4</v>
      </c>
      <c r="L22" s="28">
        <v>30</v>
      </c>
      <c r="M22" s="28">
        <v>17</v>
      </c>
      <c r="N22" s="28">
        <v>22</v>
      </c>
      <c r="O22" s="28">
        <v>0.6</v>
      </c>
    </row>
    <row r="23" spans="1:15" ht="63" x14ac:dyDescent="0.25">
      <c r="A23" s="25" t="s">
        <v>48</v>
      </c>
      <c r="B23" s="56" t="s">
        <v>49</v>
      </c>
      <c r="C23" s="27">
        <v>200</v>
      </c>
      <c r="D23" s="28">
        <v>0.5</v>
      </c>
      <c r="E23" s="28">
        <v>0</v>
      </c>
      <c r="F23" s="28">
        <v>27</v>
      </c>
      <c r="G23" s="28">
        <v>110</v>
      </c>
      <c r="H23" s="28">
        <v>0.01</v>
      </c>
      <c r="I23" s="28">
        <v>0.5</v>
      </c>
      <c r="J23" s="28">
        <v>0</v>
      </c>
      <c r="K23" s="28">
        <v>0</v>
      </c>
      <c r="L23" s="28">
        <v>28</v>
      </c>
      <c r="M23" s="28">
        <v>19</v>
      </c>
      <c r="N23" s="28">
        <v>7</v>
      </c>
      <c r="O23" s="29">
        <v>0.14000000000000001</v>
      </c>
    </row>
    <row r="24" spans="1:15" ht="16.5" thickBot="1" x14ac:dyDescent="0.3">
      <c r="A24" s="44" t="s">
        <v>50</v>
      </c>
      <c r="B24" s="44"/>
      <c r="C24" s="57">
        <v>550</v>
      </c>
      <c r="D24" s="46">
        <f t="shared" ref="D24:O24" si="2">SUM(D21:D23)</f>
        <v>19.950000000000003</v>
      </c>
      <c r="E24" s="46">
        <f t="shared" si="2"/>
        <v>22.380000000000003</v>
      </c>
      <c r="F24" s="46">
        <f t="shared" si="2"/>
        <v>100.06</v>
      </c>
      <c r="G24" s="32">
        <f t="shared" si="2"/>
        <v>684.14</v>
      </c>
      <c r="H24" s="46">
        <f t="shared" si="2"/>
        <v>0.37</v>
      </c>
      <c r="I24" s="46">
        <f t="shared" si="2"/>
        <v>6.54</v>
      </c>
      <c r="J24" s="46">
        <f t="shared" si="2"/>
        <v>150</v>
      </c>
      <c r="K24" s="46">
        <f t="shared" si="2"/>
        <v>0.9</v>
      </c>
      <c r="L24" s="46">
        <f t="shared" si="2"/>
        <v>145.97</v>
      </c>
      <c r="M24" s="46">
        <f t="shared" si="2"/>
        <v>184.46</v>
      </c>
      <c r="N24" s="46">
        <f t="shared" si="2"/>
        <v>42.5</v>
      </c>
      <c r="O24" s="47">
        <f t="shared" si="2"/>
        <v>1.71</v>
      </c>
    </row>
    <row r="25" spans="1:15" ht="16.5" thickTop="1" x14ac:dyDescent="0.25">
      <c r="A25" s="58" t="s">
        <v>51</v>
      </c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1:15" ht="51" x14ac:dyDescent="0.25">
      <c r="A26" s="62" t="s">
        <v>52</v>
      </c>
      <c r="B26" s="63" t="s">
        <v>53</v>
      </c>
      <c r="C26" s="27">
        <v>200</v>
      </c>
      <c r="D26" s="42">
        <v>5.8</v>
      </c>
      <c r="E26" s="42">
        <v>5</v>
      </c>
      <c r="F26" s="42">
        <v>8</v>
      </c>
      <c r="G26" s="42">
        <v>100</v>
      </c>
      <c r="H26" s="42">
        <v>0.08</v>
      </c>
      <c r="I26" s="42">
        <v>11.4</v>
      </c>
      <c r="J26" s="42">
        <v>0.04</v>
      </c>
      <c r="K26" s="42">
        <v>0</v>
      </c>
      <c r="L26" s="42">
        <v>240</v>
      </c>
      <c r="M26" s="42">
        <v>180</v>
      </c>
      <c r="N26" s="42">
        <v>28</v>
      </c>
      <c r="O26" s="64">
        <v>0.2</v>
      </c>
    </row>
    <row r="27" spans="1:15" ht="51" x14ac:dyDescent="0.25">
      <c r="A27" s="62" t="s">
        <v>54</v>
      </c>
      <c r="B27" s="65" t="s">
        <v>55</v>
      </c>
      <c r="C27" s="66">
        <v>65</v>
      </c>
      <c r="D27" s="67">
        <v>6.15</v>
      </c>
      <c r="E27" s="67">
        <v>7.18</v>
      </c>
      <c r="F27" s="67">
        <v>52</v>
      </c>
      <c r="G27" s="67">
        <v>248.82</v>
      </c>
      <c r="H27" s="67">
        <v>7.0000000000000007E-2</v>
      </c>
      <c r="I27" s="67">
        <v>2.37</v>
      </c>
      <c r="J27" s="67">
        <v>0.06</v>
      </c>
      <c r="K27" s="67">
        <v>1.22</v>
      </c>
      <c r="L27" s="67">
        <v>22.61</v>
      </c>
      <c r="M27" s="67">
        <v>68.86</v>
      </c>
      <c r="N27" s="67">
        <v>21.58</v>
      </c>
      <c r="O27" s="67">
        <v>0.86</v>
      </c>
    </row>
    <row r="28" spans="1:15" ht="16.5" thickBot="1" x14ac:dyDescent="0.3">
      <c r="A28" s="30" t="s">
        <v>56</v>
      </c>
      <c r="B28" s="30"/>
      <c r="C28" s="31">
        <f>SUM(C26:C27)</f>
        <v>265</v>
      </c>
      <c r="D28" s="32">
        <f>SUM(D26:D27)</f>
        <v>11.95</v>
      </c>
      <c r="E28" s="32">
        <f>SUM(E26:E27)</f>
        <v>12.18</v>
      </c>
      <c r="F28" s="32">
        <f>SUM(F26:F27)</f>
        <v>60</v>
      </c>
      <c r="G28" s="32">
        <f>SUM(G26:G27)</f>
        <v>348.82</v>
      </c>
      <c r="H28" s="32">
        <f t="shared" ref="H28:O28" si="3">SUM(H26:H27)</f>
        <v>0.15000000000000002</v>
      </c>
      <c r="I28" s="32">
        <f t="shared" si="3"/>
        <v>13.77</v>
      </c>
      <c r="J28" s="32">
        <f t="shared" si="3"/>
        <v>0.1</v>
      </c>
      <c r="K28" s="32">
        <f t="shared" si="3"/>
        <v>1.22</v>
      </c>
      <c r="L28" s="32">
        <f t="shared" si="3"/>
        <v>262.61</v>
      </c>
      <c r="M28" s="32">
        <f t="shared" si="3"/>
        <v>248.86</v>
      </c>
      <c r="N28" s="32">
        <f t="shared" si="3"/>
        <v>49.58</v>
      </c>
      <c r="O28" s="33">
        <f t="shared" si="3"/>
        <v>1.06</v>
      </c>
    </row>
    <row r="29" spans="1:15" ht="17.25" thickTop="1" thickBot="1" x14ac:dyDescent="0.3">
      <c r="A29" s="68" t="s">
        <v>57</v>
      </c>
      <c r="B29" s="69"/>
      <c r="C29" s="70"/>
      <c r="D29" s="71">
        <f t="shared" ref="D29:O29" si="4">D11+D19+D24</f>
        <v>74.180000000000007</v>
      </c>
      <c r="E29" s="71">
        <f t="shared" si="4"/>
        <v>78.599999999999994</v>
      </c>
      <c r="F29" s="71">
        <f t="shared" si="4"/>
        <v>342.3</v>
      </c>
      <c r="G29" s="71">
        <f t="shared" si="4"/>
        <v>2364.69</v>
      </c>
      <c r="H29" s="71">
        <f t="shared" si="4"/>
        <v>1.1000000000000001</v>
      </c>
      <c r="I29" s="71">
        <f t="shared" si="4"/>
        <v>308.19000000000005</v>
      </c>
      <c r="J29" s="71">
        <f t="shared" si="4"/>
        <v>403.27</v>
      </c>
      <c r="K29" s="71">
        <f t="shared" si="4"/>
        <v>35.099999999999994</v>
      </c>
      <c r="L29" s="71">
        <f t="shared" si="4"/>
        <v>609.57000000000005</v>
      </c>
      <c r="M29" s="71">
        <f t="shared" si="4"/>
        <v>651.86</v>
      </c>
      <c r="N29" s="71">
        <f t="shared" si="4"/>
        <v>191.21199999999999</v>
      </c>
      <c r="O29" s="71">
        <f t="shared" si="4"/>
        <v>7.95</v>
      </c>
    </row>
    <row r="30" spans="1:15" ht="17.25" thickTop="1" thickBot="1" x14ac:dyDescent="0.3">
      <c r="A30" s="72" t="s">
        <v>58</v>
      </c>
      <c r="B30" s="73"/>
      <c r="C30" s="70"/>
      <c r="D30" s="71">
        <f t="shared" ref="D30:O30" si="5">D11+D19+D28</f>
        <v>66.180000000000007</v>
      </c>
      <c r="E30" s="71">
        <f t="shared" si="5"/>
        <v>68.399999999999991</v>
      </c>
      <c r="F30" s="71">
        <f t="shared" si="5"/>
        <v>302.24</v>
      </c>
      <c r="G30" s="71">
        <f t="shared" si="5"/>
        <v>2029.3700000000001</v>
      </c>
      <c r="H30" s="71">
        <f t="shared" si="5"/>
        <v>0.88</v>
      </c>
      <c r="I30" s="71">
        <f t="shared" si="5"/>
        <v>315.42</v>
      </c>
      <c r="J30" s="71">
        <f t="shared" si="5"/>
        <v>253.37</v>
      </c>
      <c r="K30" s="71">
        <f t="shared" si="5"/>
        <v>35.419999999999995</v>
      </c>
      <c r="L30" s="71">
        <f t="shared" si="5"/>
        <v>726.21</v>
      </c>
      <c r="M30" s="71">
        <f t="shared" si="5"/>
        <v>716.26</v>
      </c>
      <c r="N30" s="71">
        <f t="shared" si="5"/>
        <v>198.29199999999997</v>
      </c>
      <c r="O30" s="71">
        <f t="shared" si="5"/>
        <v>7.3000000000000007</v>
      </c>
    </row>
    <row r="31" spans="1:15" ht="17.25" thickTop="1" thickBot="1" x14ac:dyDescent="0.3">
      <c r="A31" s="74" t="s">
        <v>59</v>
      </c>
      <c r="B31" s="74"/>
      <c r="C31" s="57"/>
      <c r="D31" s="75">
        <f t="shared" ref="D31:O31" si="6">D11+D19+D24+D28</f>
        <v>86.13000000000001</v>
      </c>
      <c r="E31" s="75">
        <f t="shared" si="6"/>
        <v>90.78</v>
      </c>
      <c r="F31" s="75">
        <f t="shared" si="6"/>
        <v>402.3</v>
      </c>
      <c r="G31" s="75">
        <f t="shared" si="6"/>
        <v>2713.51</v>
      </c>
      <c r="H31" s="75">
        <f t="shared" si="6"/>
        <v>1.25</v>
      </c>
      <c r="I31" s="75">
        <f t="shared" si="6"/>
        <v>321.96000000000004</v>
      </c>
      <c r="J31" s="75">
        <f t="shared" si="6"/>
        <v>403.37</v>
      </c>
      <c r="K31" s="75">
        <f t="shared" si="6"/>
        <v>36.319999999999993</v>
      </c>
      <c r="L31" s="75">
        <f t="shared" si="6"/>
        <v>872.18000000000006</v>
      </c>
      <c r="M31" s="75">
        <f t="shared" si="6"/>
        <v>900.72</v>
      </c>
      <c r="N31" s="75">
        <f t="shared" si="6"/>
        <v>240.79199999999997</v>
      </c>
      <c r="O31" s="76">
        <f t="shared" si="6"/>
        <v>9.01</v>
      </c>
    </row>
    <row r="32" spans="1:15" ht="15.75" thickTop="1" x14ac:dyDescent="0.25"/>
  </sheetData>
  <mergeCells count="19">
    <mergeCell ref="A25:B25"/>
    <mergeCell ref="A28:B28"/>
    <mergeCell ref="A29:B29"/>
    <mergeCell ref="A30:B30"/>
    <mergeCell ref="A31:B31"/>
    <mergeCell ref="A6:B6"/>
    <mergeCell ref="A11:B11"/>
    <mergeCell ref="A12:B12"/>
    <mergeCell ref="A19:B19"/>
    <mergeCell ref="A20:B20"/>
    <mergeCell ref="A24:B24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2022-10-18T16:48:57Z</dcterms:created>
  <dcterms:modified xsi:type="dcterms:W3CDTF">2022-10-18T16:49:17Z</dcterms:modified>
</cp:coreProperties>
</file>