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ПИТАНИЕ 2021-2022\"/>
    </mc:Choice>
  </mc:AlternateContent>
  <bookViews>
    <workbookView xWindow="0" yWindow="0" windowWidth="28800" windowHeight="133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  <c r="M29" i="1"/>
  <c r="K29" i="1"/>
  <c r="I29" i="1"/>
  <c r="G29" i="1"/>
  <c r="E29" i="1"/>
  <c r="O28" i="1"/>
  <c r="O31" i="1" s="1"/>
  <c r="N28" i="1"/>
  <c r="M28" i="1"/>
  <c r="M31" i="1" s="1"/>
  <c r="L28" i="1"/>
  <c r="K28" i="1"/>
  <c r="K31" i="1" s="1"/>
  <c r="J28" i="1"/>
  <c r="I28" i="1"/>
  <c r="I31" i="1" s="1"/>
  <c r="H28" i="1"/>
  <c r="G28" i="1"/>
  <c r="G31" i="1" s="1"/>
  <c r="F28" i="1"/>
  <c r="E28" i="1"/>
  <c r="E31" i="1" s="1"/>
  <c r="D28" i="1"/>
  <c r="C28" i="1"/>
  <c r="O24" i="1"/>
  <c r="N24" i="1"/>
  <c r="M24" i="1"/>
  <c r="L24" i="1"/>
  <c r="K24" i="1"/>
  <c r="J24" i="1"/>
  <c r="I24" i="1"/>
  <c r="H24" i="1"/>
  <c r="G24" i="1"/>
  <c r="F24" i="1"/>
  <c r="E24" i="1"/>
  <c r="D24" i="1"/>
  <c r="O19" i="1"/>
  <c r="N19" i="1"/>
  <c r="M19" i="1"/>
  <c r="L19" i="1"/>
  <c r="K19" i="1"/>
  <c r="J19" i="1"/>
  <c r="I19" i="1"/>
  <c r="H19" i="1"/>
  <c r="G19" i="1"/>
  <c r="F19" i="1"/>
  <c r="E19" i="1"/>
  <c r="D19" i="1"/>
  <c r="O11" i="1"/>
  <c r="N11" i="1"/>
  <c r="N31" i="1" s="1"/>
  <c r="M11" i="1"/>
  <c r="L11" i="1"/>
  <c r="L31" i="1" s="1"/>
  <c r="K11" i="1"/>
  <c r="J11" i="1"/>
  <c r="J31" i="1" s="1"/>
  <c r="I11" i="1"/>
  <c r="H11" i="1"/>
  <c r="H31" i="1" s="1"/>
  <c r="G11" i="1"/>
  <c r="F11" i="1"/>
  <c r="F31" i="1" s="1"/>
  <c r="E11" i="1"/>
  <c r="D11" i="1"/>
  <c r="D31" i="1" s="1"/>
  <c r="C11" i="1"/>
  <c r="E30" i="1" l="1"/>
  <c r="G30" i="1"/>
  <c r="I30" i="1"/>
  <c r="K30" i="1"/>
  <c r="M30" i="1"/>
  <c r="O30" i="1"/>
  <c r="D29" i="1"/>
  <c r="F29" i="1"/>
  <c r="H29" i="1"/>
  <c r="J29" i="1"/>
  <c r="L29" i="1"/>
  <c r="N29" i="1"/>
  <c r="D30" i="1"/>
  <c r="F30" i="1"/>
  <c r="H30" i="1"/>
  <c r="J30" i="1"/>
  <c r="L30" i="1"/>
  <c r="N30" i="1"/>
</calcChain>
</file>

<file path=xl/sharedStrings.xml><?xml version="1.0" encoding="utf-8"?>
<sst xmlns="http://schemas.openxmlformats.org/spreadsheetml/2006/main" count="63" uniqueCount="62">
  <si>
    <t>5-11 класс</t>
  </si>
  <si>
    <t>Меню: 8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</si>
  <si>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</si>
  <si>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</si>
  <si>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</si>
  <si>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</si>
  <si>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</si>
  <si>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</si>
  <si>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</si>
  <si>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</si>
  <si>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</si>
  <si>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</si>
  <si>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</si>
  <si>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</si>
  <si>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</si>
  <si>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</si>
  <si>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</si>
  <si>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</si>
  <si>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</si>
  <si>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</si>
  <si>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</si>
  <si>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280</t>
  </si>
  <si>
    <t>Каша пшеничная вязкая</t>
  </si>
  <si>
    <t>71,УРПЦ Пермь 2018</t>
  </si>
  <si>
    <t>Бутерброд с маслом</t>
  </si>
  <si>
    <t>112 УРЦП, Пермь 2013</t>
  </si>
  <si>
    <t>Плоды свежие (банан)</t>
  </si>
  <si>
    <t>466, УРПЦ Пермь 2018</t>
  </si>
  <si>
    <t>Кофейный напиток со сгущенным молоком</t>
  </si>
  <si>
    <t>ИТОГО В ЗАВТРАК</t>
  </si>
  <si>
    <t>ОБЕД</t>
  </si>
  <si>
    <t>76УРЦП, Пермь 2013</t>
  </si>
  <si>
    <t>Винегрет овощной</t>
  </si>
  <si>
    <t>ТТК №284</t>
  </si>
  <si>
    <t>Куриный бульон с яйцом и гренками</t>
  </si>
  <si>
    <t>190/40/20</t>
  </si>
  <si>
    <t>ТТК  № 315</t>
  </si>
  <si>
    <t>Запеканка картофельная с печенью</t>
  </si>
  <si>
    <t>109 УРЦП, Пермь 2013</t>
  </si>
  <si>
    <t>Хлеб ржаной</t>
  </si>
  <si>
    <t>Плоды свежие (киви)</t>
  </si>
  <si>
    <t>ТТК № 283</t>
  </si>
  <si>
    <t>Кисель из ягод замороженных (брусника)</t>
  </si>
  <si>
    <t>ИТОГО В ОБЕД</t>
  </si>
  <si>
    <t>УЖИН 20-25%</t>
  </si>
  <si>
    <t>ТТК № 220</t>
  </si>
  <si>
    <t>Бутерброд с варено-копченой колбасой</t>
  </si>
  <si>
    <t>ТТК №158</t>
  </si>
  <si>
    <t>Макаронные изделия отварные с сыром</t>
  </si>
  <si>
    <t>170/30</t>
  </si>
  <si>
    <t>512 УРЦП, Пермь 2013</t>
  </si>
  <si>
    <t>Компот из плодов или ягод сушеных (чернослив)</t>
  </si>
  <si>
    <t>ИТОГО В УЖИН 20-25%</t>
  </si>
  <si>
    <t>ПОЛДНИК 15%</t>
  </si>
  <si>
    <t>пром.произв./ 4.1.48скур</t>
  </si>
  <si>
    <t xml:space="preserve">Йогурт фруктово-ягодный </t>
  </si>
  <si>
    <t>53 СРКМВКИ, Мурманск 1988.</t>
  </si>
  <si>
    <t>Рожок песочный с маком</t>
  </si>
  <si>
    <t>ИТОГО В ПОЛДНИК 15%</t>
  </si>
  <si>
    <t>ВСЕГО УЖИН 20-25%</t>
  </si>
  <si>
    <t>ВСЕГО ПОЛДНИК 15 %</t>
  </si>
  <si>
    <t>ВСЕГО ЗА 8-Й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</si>
</sst>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1" fillId="2" borderId="0" xfId="1" applyFill="1"/>
    <xf numFmtId="2" fontId="1" fillId="2" borderId="0" xfId="1" applyNumberFormat="1" applyFill="1"/>
    <xf numFmtId="49" fontId="1" fillId="3" borderId="0" xfId="1" applyNumberFormat="1" applyFont="1" applyFill="1" applyAlignment="1">
      <alignment horizontal="center"/>
    </xf>
    <xf numFmtId="0" fontId="2" fillId="2" borderId="0" xfId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5" fillId="2" borderId="10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2" fillId="2" borderId="12" xfId="1" applyFont="1" applyFill="1" applyBorder="1" applyAlignment="1">
      <alignment horizontal="center" vertical="top" wrapText="1"/>
    </xf>
    <xf numFmtId="2" fontId="2" fillId="2" borderId="12" xfId="1" applyNumberFormat="1" applyFont="1" applyFill="1" applyBorder="1" applyAlignment="1">
      <alignment horizontal="center" vertical="top" wrapText="1"/>
    </xf>
    <xf numFmtId="2" fontId="2" fillId="2" borderId="13" xfId="1" applyNumberFormat="1" applyFont="1" applyFill="1" applyBorder="1" applyAlignment="1">
      <alignment horizontal="center" vertical="top" wrapText="1"/>
    </xf>
    <xf numFmtId="0" fontId="5" fillId="2" borderId="10" xfId="1" applyFont="1" applyFill="1" applyBorder="1" applyAlignment="1">
      <alignment vertical="top" wrapText="1"/>
    </xf>
    <xf numFmtId="0" fontId="2" fillId="2" borderId="12" xfId="1" applyFont="1" applyFill="1" applyBorder="1" applyAlignment="1">
      <alignment vertical="top" wrapText="1"/>
    </xf>
    <xf numFmtId="2" fontId="2" fillId="2" borderId="14" xfId="1" applyNumberFormat="1" applyFont="1" applyFill="1" applyBorder="1" applyAlignment="1">
      <alignment horizontal="center" vertical="top" wrapText="1"/>
    </xf>
    <xf numFmtId="2" fontId="2" fillId="2" borderId="15" xfId="1" applyNumberFormat="1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0" fontId="2" fillId="3" borderId="17" xfId="0" applyFont="1" applyFill="1" applyBorder="1" applyAlignment="1">
      <alignment horizontal="center" vertical="top" wrapText="1"/>
    </xf>
    <xf numFmtId="2" fontId="2" fillId="3" borderId="17" xfId="0" applyNumberFormat="1" applyFont="1" applyFill="1" applyBorder="1" applyAlignment="1">
      <alignment horizontal="center" vertical="top" wrapText="1"/>
    </xf>
    <xf numFmtId="2" fontId="2" fillId="3" borderId="18" xfId="0" applyNumberFormat="1" applyFont="1" applyFill="1" applyBorder="1" applyAlignment="1">
      <alignment horizontal="center" vertical="top" wrapText="1"/>
    </xf>
    <xf numFmtId="0" fontId="5" fillId="2" borderId="10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top" wrapText="1"/>
    </xf>
    <xf numFmtId="0" fontId="2" fillId="2" borderId="19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9" xfId="1" applyNumberFormat="1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vertical="center" wrapText="1"/>
    </xf>
    <xf numFmtId="0" fontId="2" fillId="3" borderId="12" xfId="1" applyFont="1" applyFill="1" applyBorder="1" applyAlignment="1">
      <alignment vertical="center" wrapText="1"/>
    </xf>
    <xf numFmtId="0" fontId="2" fillId="3" borderId="12" xfId="1" applyFont="1" applyFill="1" applyBorder="1" applyAlignment="1">
      <alignment horizontal="center" vertical="center" wrapText="1"/>
    </xf>
    <xf numFmtId="2" fontId="2" fillId="3" borderId="12" xfId="1" applyNumberFormat="1" applyFont="1" applyFill="1" applyBorder="1" applyAlignment="1">
      <alignment horizontal="center" vertical="center" wrapText="1"/>
    </xf>
    <xf numFmtId="2" fontId="2" fillId="3" borderId="13" xfId="1" applyNumberFormat="1" applyFont="1" applyFill="1" applyBorder="1" applyAlignment="1">
      <alignment horizontal="center" vertical="center" wrapText="1"/>
    </xf>
    <xf numFmtId="0" fontId="5" fillId="3" borderId="17" xfId="2" applyFont="1" applyFill="1" applyBorder="1" applyAlignment="1">
      <alignment vertical="center" wrapText="1"/>
    </xf>
    <xf numFmtId="0" fontId="2" fillId="3" borderId="17" xfId="2" applyFont="1" applyFill="1" applyBorder="1" applyAlignment="1">
      <alignment vertical="center" wrapText="1"/>
    </xf>
    <xf numFmtId="0" fontId="2" fillId="3" borderId="17" xfId="2" applyFont="1" applyFill="1" applyBorder="1" applyAlignment="1">
      <alignment horizontal="center" vertical="center" wrapText="1"/>
    </xf>
    <xf numFmtId="2" fontId="2" fillId="3" borderId="17" xfId="2" applyNumberFormat="1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top" wrapText="1"/>
    </xf>
    <xf numFmtId="0" fontId="2" fillId="2" borderId="14" xfId="1" applyFont="1" applyFill="1" applyBorder="1" applyAlignment="1">
      <alignment horizontal="center" vertical="top" wrapText="1"/>
    </xf>
    <xf numFmtId="2" fontId="4" fillId="2" borderId="14" xfId="1" applyNumberFormat="1" applyFont="1" applyFill="1" applyBorder="1" applyAlignment="1">
      <alignment horizontal="center" vertical="top" wrapText="1"/>
    </xf>
    <xf numFmtId="2" fontId="4" fillId="2" borderId="15" xfId="1" applyNumberFormat="1" applyFont="1" applyFill="1" applyBorder="1" applyAlignment="1">
      <alignment horizontal="center" vertical="top" wrapText="1"/>
    </xf>
    <xf numFmtId="0" fontId="2" fillId="2" borderId="24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2" fontId="4" fillId="2" borderId="3" xfId="1" applyNumberFormat="1" applyFont="1" applyFill="1" applyBorder="1" applyAlignment="1">
      <alignment horizontal="center" vertical="top" wrapText="1"/>
    </xf>
    <xf numFmtId="2" fontId="4" fillId="2" borderId="4" xfId="1" applyNumberFormat="1" applyFont="1" applyFill="1" applyBorder="1" applyAlignment="1">
      <alignment horizontal="center" vertical="top" wrapText="1"/>
    </xf>
    <xf numFmtId="2" fontId="2" fillId="3" borderId="17" xfId="0" applyNumberFormat="1" applyFont="1" applyFill="1" applyBorder="1" applyAlignment="1">
      <alignment horizontal="left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7" fillId="3" borderId="17" xfId="0" applyFont="1" applyFill="1" applyBorder="1" applyAlignment="1">
      <alignment horizontal="center" vertical="center" wrapText="1"/>
    </xf>
    <xf numFmtId="2" fontId="7" fillId="3" borderId="17" xfId="0" applyNumberFormat="1" applyFont="1" applyFill="1" applyBorder="1" applyAlignment="1">
      <alignment horizontal="center" vertical="center" wrapText="1"/>
    </xf>
    <xf numFmtId="2" fontId="7" fillId="3" borderId="18" xfId="0" applyNumberFormat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top" wrapText="1"/>
    </xf>
    <xf numFmtId="0" fontId="2" fillId="2" borderId="26" xfId="1" applyFont="1" applyFill="1" applyBorder="1" applyAlignment="1">
      <alignment horizontal="center" vertical="top" wrapText="1"/>
    </xf>
    <xf numFmtId="0" fontId="2" fillId="2" borderId="27" xfId="1" applyFont="1" applyFill="1" applyBorder="1" applyAlignment="1">
      <alignment horizontal="center" vertical="top" wrapText="1"/>
    </xf>
    <xf numFmtId="2" fontId="4" fillId="2" borderId="27" xfId="1" applyNumberFormat="1" applyFont="1" applyFill="1" applyBorder="1" applyAlignment="1">
      <alignment horizontal="center" vertical="top" wrapText="1"/>
    </xf>
    <xf numFmtId="0" fontId="4" fillId="2" borderId="28" xfId="1" applyFont="1" applyFill="1" applyBorder="1" applyAlignment="1">
      <alignment horizontal="center" vertical="top" wrapText="1"/>
    </xf>
    <xf numFmtId="2" fontId="4" fillId="2" borderId="29" xfId="1" applyNumberFormat="1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sqref="A1:O31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5.75" x14ac:dyDescent="0.25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3">
      <c r="A3" s="5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7.25" thickTop="1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9" t="s">
        <v>6</v>
      </c>
      <c r="H4" s="8" t="s">
        <v>7</v>
      </c>
      <c r="I4" s="8"/>
      <c r="J4" s="8"/>
      <c r="K4" s="8"/>
      <c r="L4" s="10" t="s">
        <v>8</v>
      </c>
      <c r="M4" s="10"/>
      <c r="N4" s="10"/>
      <c r="O4" s="10"/>
    </row>
    <row r="5" spans="1:15" ht="33" thickTop="1" thickBot="1" x14ac:dyDescent="0.3">
      <c r="A5" s="6"/>
      <c r="B5" s="7"/>
      <c r="C5" s="7"/>
      <c r="D5" s="11" t="s">
        <v>9</v>
      </c>
      <c r="E5" s="11" t="s">
        <v>10</v>
      </c>
      <c r="F5" s="11" t="s">
        <v>11</v>
      </c>
      <c r="G5" s="9"/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</row>
    <row r="6" spans="1:15" ht="16.5" thickTop="1" x14ac:dyDescent="0.25">
      <c r="A6" s="13" t="s">
        <v>20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 ht="63" x14ac:dyDescent="0.25">
      <c r="A7" s="17" t="s">
        <v>21</v>
      </c>
      <c r="B7" s="18" t="s">
        <v>22</v>
      </c>
      <c r="C7" s="19">
        <v>250</v>
      </c>
      <c r="D7" s="20">
        <v>16.803999999999998</v>
      </c>
      <c r="E7" s="20">
        <v>4.1630000000000003</v>
      </c>
      <c r="F7" s="20">
        <v>33.75</v>
      </c>
      <c r="G7" s="20">
        <v>239.71700000000001</v>
      </c>
      <c r="H7" s="20">
        <v>0.11</v>
      </c>
      <c r="I7" s="20">
        <v>6.94</v>
      </c>
      <c r="J7" s="20">
        <v>191.67</v>
      </c>
      <c r="K7" s="20">
        <v>19.440000000000001</v>
      </c>
      <c r="L7" s="20">
        <v>126.39</v>
      </c>
      <c r="M7" s="20">
        <v>143.1</v>
      </c>
      <c r="N7" s="20">
        <v>31.94</v>
      </c>
      <c r="O7" s="21">
        <v>0</v>
      </c>
    </row>
    <row r="8" spans="1:15" ht="47.25" x14ac:dyDescent="0.25">
      <c r="A8" s="22" t="s">
        <v>23</v>
      </c>
      <c r="B8" s="23" t="s">
        <v>24</v>
      </c>
      <c r="C8" s="19">
        <v>60</v>
      </c>
      <c r="D8" s="24">
        <v>3.2</v>
      </c>
      <c r="E8" s="24">
        <v>14.8</v>
      </c>
      <c r="F8" s="24">
        <v>20</v>
      </c>
      <c r="G8" s="24">
        <v>224</v>
      </c>
      <c r="H8" s="24">
        <v>0.04</v>
      </c>
      <c r="I8" s="24">
        <v>0</v>
      </c>
      <c r="J8" s="24">
        <v>80</v>
      </c>
      <c r="K8" s="24">
        <v>0.64</v>
      </c>
      <c r="L8" s="24">
        <v>12.8</v>
      </c>
      <c r="M8" s="24">
        <v>32</v>
      </c>
      <c r="N8" s="24">
        <v>5.6</v>
      </c>
      <c r="O8" s="25">
        <v>0.48</v>
      </c>
    </row>
    <row r="9" spans="1:15" ht="51" x14ac:dyDescent="0.25">
      <c r="A9" s="26" t="s">
        <v>25</v>
      </c>
      <c r="B9" s="27" t="s">
        <v>26</v>
      </c>
      <c r="C9" s="28">
        <v>120</v>
      </c>
      <c r="D9" s="29">
        <v>1.8</v>
      </c>
      <c r="E9" s="29">
        <v>0.6</v>
      </c>
      <c r="F9" s="29">
        <v>25.2</v>
      </c>
      <c r="G9" s="29">
        <v>115.2</v>
      </c>
      <c r="H9" s="29">
        <v>4.8000000000000001E-2</v>
      </c>
      <c r="I9" s="29">
        <v>12</v>
      </c>
      <c r="J9" s="29">
        <v>0</v>
      </c>
      <c r="K9" s="29">
        <v>0.48</v>
      </c>
      <c r="L9" s="29">
        <v>9.6</v>
      </c>
      <c r="M9" s="29">
        <v>33.6</v>
      </c>
      <c r="N9" s="29">
        <v>50.4</v>
      </c>
      <c r="O9" s="30">
        <v>0.72</v>
      </c>
    </row>
    <row r="10" spans="1:15" ht="126" x14ac:dyDescent="0.25">
      <c r="A10" s="31" t="s">
        <v>27</v>
      </c>
      <c r="B10" s="32" t="s">
        <v>28</v>
      </c>
      <c r="C10" s="19">
        <v>200</v>
      </c>
      <c r="D10" s="20">
        <v>2.6</v>
      </c>
      <c r="E10" s="20">
        <v>3.2</v>
      </c>
      <c r="F10" s="20">
        <v>19</v>
      </c>
      <c r="G10" s="20">
        <v>115</v>
      </c>
      <c r="H10" s="20">
        <v>0.02</v>
      </c>
      <c r="I10" s="20">
        <v>0.2</v>
      </c>
      <c r="J10" s="20">
        <v>15.2</v>
      </c>
      <c r="K10" s="20">
        <v>0.08</v>
      </c>
      <c r="L10" s="20">
        <v>105</v>
      </c>
      <c r="M10" s="20">
        <v>70.7</v>
      </c>
      <c r="N10" s="20">
        <v>11.6</v>
      </c>
      <c r="O10" s="21">
        <v>7.0000000000000007E-2</v>
      </c>
    </row>
    <row r="11" spans="1:15" ht="16.5" thickBot="1" x14ac:dyDescent="0.3">
      <c r="A11" s="33" t="s">
        <v>29</v>
      </c>
      <c r="B11" s="33"/>
      <c r="C11" s="34">
        <f t="shared" ref="C11:O11" si="0">SUM(C7:C10)</f>
        <v>630</v>
      </c>
      <c r="D11" s="35">
        <f t="shared" si="0"/>
        <v>24.404</v>
      </c>
      <c r="E11" s="35">
        <f t="shared" si="0"/>
        <v>22.763000000000002</v>
      </c>
      <c r="F11" s="35">
        <f t="shared" si="0"/>
        <v>97.95</v>
      </c>
      <c r="G11" s="35">
        <f t="shared" si="0"/>
        <v>693.91700000000003</v>
      </c>
      <c r="H11" s="35">
        <f t="shared" si="0"/>
        <v>0.218</v>
      </c>
      <c r="I11" s="35">
        <f t="shared" si="0"/>
        <v>19.14</v>
      </c>
      <c r="J11" s="35">
        <f t="shared" si="0"/>
        <v>286.86999999999995</v>
      </c>
      <c r="K11" s="35">
        <f t="shared" si="0"/>
        <v>20.64</v>
      </c>
      <c r="L11" s="35">
        <f t="shared" si="0"/>
        <v>253.79</v>
      </c>
      <c r="M11" s="35">
        <f t="shared" si="0"/>
        <v>279.39999999999998</v>
      </c>
      <c r="N11" s="35">
        <f t="shared" si="0"/>
        <v>99.539999999999992</v>
      </c>
      <c r="O11" s="36">
        <f t="shared" si="0"/>
        <v>1.27</v>
      </c>
    </row>
    <row r="12" spans="1:15" ht="16.5" thickTop="1" x14ac:dyDescent="0.25">
      <c r="A12" s="13" t="s">
        <v>30</v>
      </c>
      <c r="B12" s="13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9"/>
    </row>
    <row r="13" spans="1:15" ht="63" x14ac:dyDescent="0.25">
      <c r="A13" s="40" t="s">
        <v>31</v>
      </c>
      <c r="B13" s="41" t="s">
        <v>32</v>
      </c>
      <c r="C13" s="42">
        <v>100</v>
      </c>
      <c r="D13" s="43">
        <v>1.3</v>
      </c>
      <c r="E13" s="43">
        <v>10.8</v>
      </c>
      <c r="F13" s="43">
        <v>6.8</v>
      </c>
      <c r="G13" s="43">
        <v>130</v>
      </c>
      <c r="H13" s="43">
        <v>0.04</v>
      </c>
      <c r="I13" s="43">
        <v>8.4</v>
      </c>
      <c r="J13" s="43">
        <v>0</v>
      </c>
      <c r="K13" s="43">
        <v>4.5999999999999996</v>
      </c>
      <c r="L13" s="43">
        <v>23</v>
      </c>
      <c r="M13" s="43">
        <v>40</v>
      </c>
      <c r="N13" s="43">
        <v>18</v>
      </c>
      <c r="O13" s="43">
        <v>0.8</v>
      </c>
    </row>
    <row r="14" spans="1:15" ht="110.25" x14ac:dyDescent="0.25">
      <c r="A14" s="44" t="s">
        <v>33</v>
      </c>
      <c r="B14" s="45" t="s">
        <v>34</v>
      </c>
      <c r="C14" s="46" t="s">
        <v>35</v>
      </c>
      <c r="D14" s="47">
        <v>6.39</v>
      </c>
      <c r="E14" s="47">
        <v>6.44</v>
      </c>
      <c r="F14" s="47">
        <v>22.14</v>
      </c>
      <c r="G14" s="47">
        <v>172.11</v>
      </c>
      <c r="H14" s="47">
        <v>0.11</v>
      </c>
      <c r="I14" s="47">
        <v>8.25</v>
      </c>
      <c r="J14" s="47">
        <v>119.05</v>
      </c>
      <c r="K14" s="47">
        <v>1.38</v>
      </c>
      <c r="L14" s="47">
        <v>126.97</v>
      </c>
      <c r="M14" s="47">
        <v>187.16</v>
      </c>
      <c r="N14" s="47">
        <v>9.7899999999999991</v>
      </c>
      <c r="O14" s="48">
        <v>7.0000000000000007E-2</v>
      </c>
    </row>
    <row r="15" spans="1:15" ht="94.5" x14ac:dyDescent="0.25">
      <c r="A15" s="49" t="s">
        <v>36</v>
      </c>
      <c r="B15" s="50" t="s">
        <v>37</v>
      </c>
      <c r="C15" s="51">
        <v>180</v>
      </c>
      <c r="D15" s="52">
        <v>24</v>
      </c>
      <c r="E15" s="52">
        <v>19.2</v>
      </c>
      <c r="F15" s="52">
        <v>52.8</v>
      </c>
      <c r="G15" s="52">
        <v>480</v>
      </c>
      <c r="H15" s="43">
        <v>0.40799999999999997</v>
      </c>
      <c r="I15" s="43">
        <v>17.64</v>
      </c>
      <c r="J15" s="43">
        <v>69.239999999999995</v>
      </c>
      <c r="K15" s="43">
        <v>1.68</v>
      </c>
      <c r="L15" s="43">
        <v>49.2</v>
      </c>
      <c r="M15" s="43">
        <v>405.6</v>
      </c>
      <c r="N15" s="43">
        <v>66</v>
      </c>
      <c r="O15" s="43">
        <v>7.8719999999999999</v>
      </c>
    </row>
    <row r="16" spans="1:15" ht="51" x14ac:dyDescent="0.25">
      <c r="A16" s="40" t="s">
        <v>38</v>
      </c>
      <c r="B16" s="41" t="s">
        <v>39</v>
      </c>
      <c r="C16" s="42">
        <v>60</v>
      </c>
      <c r="D16" s="43">
        <v>3.96</v>
      </c>
      <c r="E16" s="43">
        <v>0.72</v>
      </c>
      <c r="F16" s="43">
        <v>20.04</v>
      </c>
      <c r="G16" s="43">
        <v>104.4</v>
      </c>
      <c r="H16" s="43">
        <v>0.108</v>
      </c>
      <c r="I16" s="43">
        <v>0</v>
      </c>
      <c r="J16" s="43">
        <v>0</v>
      </c>
      <c r="K16" s="43">
        <v>0.84</v>
      </c>
      <c r="L16" s="43">
        <v>21</v>
      </c>
      <c r="M16" s="43">
        <v>94.8</v>
      </c>
      <c r="N16" s="43">
        <v>28.2</v>
      </c>
      <c r="O16" s="43">
        <v>2.34</v>
      </c>
    </row>
    <row r="17" spans="1:15" ht="51" x14ac:dyDescent="0.25">
      <c r="A17" s="40" t="s">
        <v>25</v>
      </c>
      <c r="B17" s="41" t="s">
        <v>40</v>
      </c>
      <c r="C17" s="42">
        <v>100</v>
      </c>
      <c r="D17" s="43">
        <v>0.8</v>
      </c>
      <c r="E17" s="43">
        <v>0.4</v>
      </c>
      <c r="F17" s="43">
        <v>8.1</v>
      </c>
      <c r="G17" s="43">
        <v>47</v>
      </c>
      <c r="H17" s="53">
        <v>0.02</v>
      </c>
      <c r="I17" s="53">
        <v>180</v>
      </c>
      <c r="J17" s="53">
        <v>0</v>
      </c>
      <c r="K17" s="53">
        <v>0.3</v>
      </c>
      <c r="L17" s="53">
        <v>40</v>
      </c>
      <c r="M17" s="53">
        <v>34</v>
      </c>
      <c r="N17" s="53">
        <v>25</v>
      </c>
      <c r="O17" s="54">
        <v>0.8</v>
      </c>
    </row>
    <row r="18" spans="1:15" ht="94.5" x14ac:dyDescent="0.25">
      <c r="A18" s="55" t="s">
        <v>41</v>
      </c>
      <c r="B18" s="56" t="s">
        <v>42</v>
      </c>
      <c r="C18" s="42">
        <v>200</v>
      </c>
      <c r="D18" s="43">
        <v>0.2</v>
      </c>
      <c r="E18" s="43">
        <v>0.2</v>
      </c>
      <c r="F18" s="43">
        <v>22</v>
      </c>
      <c r="G18" s="43">
        <v>90</v>
      </c>
      <c r="H18" s="43">
        <v>0</v>
      </c>
      <c r="I18" s="43">
        <v>0.5</v>
      </c>
      <c r="J18" s="43">
        <v>0</v>
      </c>
      <c r="K18" s="43">
        <v>0.1</v>
      </c>
      <c r="L18" s="43">
        <v>4.4000000000000004</v>
      </c>
      <c r="M18" s="43">
        <v>4.7</v>
      </c>
      <c r="N18" s="43">
        <v>0.7</v>
      </c>
      <c r="O18" s="57">
        <v>0.06</v>
      </c>
    </row>
    <row r="19" spans="1:15" ht="16.5" thickBot="1" x14ac:dyDescent="0.3">
      <c r="A19" s="58" t="s">
        <v>43</v>
      </c>
      <c r="B19" s="58"/>
      <c r="C19" s="59">
        <v>890</v>
      </c>
      <c r="D19" s="60">
        <f t="shared" ref="D19:O19" si="1">SUM(D13:D18)</f>
        <v>36.65</v>
      </c>
      <c r="E19" s="60">
        <f t="shared" si="1"/>
        <v>37.76</v>
      </c>
      <c r="F19" s="60">
        <f t="shared" si="1"/>
        <v>131.88</v>
      </c>
      <c r="G19" s="60">
        <f t="shared" si="1"/>
        <v>1023.51</v>
      </c>
      <c r="H19" s="60">
        <f t="shared" si="1"/>
        <v>0.68599999999999994</v>
      </c>
      <c r="I19" s="60">
        <f t="shared" si="1"/>
        <v>214.79</v>
      </c>
      <c r="J19" s="60">
        <f t="shared" si="1"/>
        <v>188.29</v>
      </c>
      <c r="K19" s="60">
        <f t="shared" si="1"/>
        <v>8.9</v>
      </c>
      <c r="L19" s="60">
        <f t="shared" si="1"/>
        <v>264.57</v>
      </c>
      <c r="M19" s="60">
        <f t="shared" si="1"/>
        <v>766.26</v>
      </c>
      <c r="N19" s="60">
        <f t="shared" si="1"/>
        <v>147.69</v>
      </c>
      <c r="O19" s="61">
        <f t="shared" si="1"/>
        <v>11.942000000000002</v>
      </c>
    </row>
    <row r="20" spans="1:15" ht="16.5" thickTop="1" x14ac:dyDescent="0.25">
      <c r="A20" s="62" t="s">
        <v>44</v>
      </c>
      <c r="B20" s="6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5"/>
    </row>
    <row r="21" spans="1:15" ht="110.25" x14ac:dyDescent="0.25">
      <c r="A21" s="40" t="s">
        <v>45</v>
      </c>
      <c r="B21" s="56" t="s">
        <v>46</v>
      </c>
      <c r="C21" s="42">
        <v>60</v>
      </c>
      <c r="D21" s="43">
        <v>6.7</v>
      </c>
      <c r="E21" s="43">
        <v>9.84</v>
      </c>
      <c r="F21" s="43">
        <v>19.8</v>
      </c>
      <c r="G21" s="43">
        <v>194.56</v>
      </c>
      <c r="H21" s="43">
        <v>0.09</v>
      </c>
      <c r="I21" s="43">
        <v>0</v>
      </c>
      <c r="J21" s="43">
        <v>59</v>
      </c>
      <c r="K21" s="43">
        <v>0</v>
      </c>
      <c r="L21" s="43">
        <v>8.25</v>
      </c>
      <c r="M21" s="43">
        <v>57</v>
      </c>
      <c r="N21" s="43">
        <v>21</v>
      </c>
      <c r="O21" s="43">
        <v>3.4</v>
      </c>
    </row>
    <row r="22" spans="1:15" ht="94.5" x14ac:dyDescent="0.25">
      <c r="A22" s="40" t="s">
        <v>47</v>
      </c>
      <c r="B22" s="66" t="s">
        <v>48</v>
      </c>
      <c r="C22" s="67" t="s">
        <v>49</v>
      </c>
      <c r="D22" s="43">
        <v>14.234999999999999</v>
      </c>
      <c r="E22" s="43">
        <v>11.882</v>
      </c>
      <c r="F22" s="43">
        <v>52.94</v>
      </c>
      <c r="G22" s="43">
        <v>375.64</v>
      </c>
      <c r="H22" s="43">
        <v>0.19</v>
      </c>
      <c r="I22" s="43">
        <v>0.01</v>
      </c>
      <c r="J22" s="43">
        <v>252</v>
      </c>
      <c r="K22" s="43">
        <v>1.1759999999999999</v>
      </c>
      <c r="L22" s="43">
        <v>224.18</v>
      </c>
      <c r="M22" s="43">
        <v>150.66</v>
      </c>
      <c r="N22" s="43">
        <v>32</v>
      </c>
      <c r="O22" s="43">
        <v>5.2</v>
      </c>
    </row>
    <row r="23" spans="1:15" ht="141.75" x14ac:dyDescent="0.25">
      <c r="A23" s="40" t="s">
        <v>50</v>
      </c>
      <c r="B23" s="56" t="s">
        <v>51</v>
      </c>
      <c r="C23" s="42">
        <v>200</v>
      </c>
      <c r="D23" s="43">
        <v>0.3</v>
      </c>
      <c r="E23" s="43">
        <v>0</v>
      </c>
      <c r="F23" s="43">
        <v>20.100000000000001</v>
      </c>
      <c r="G23" s="43">
        <v>81</v>
      </c>
      <c r="H23" s="43">
        <v>0</v>
      </c>
      <c r="I23" s="43">
        <v>0.8</v>
      </c>
      <c r="J23" s="43">
        <v>0</v>
      </c>
      <c r="K23" s="43">
        <v>0</v>
      </c>
      <c r="L23" s="43">
        <v>10</v>
      </c>
      <c r="M23" s="43">
        <v>6</v>
      </c>
      <c r="N23" s="43">
        <v>3</v>
      </c>
      <c r="O23" s="43">
        <v>0.6</v>
      </c>
    </row>
    <row r="24" spans="1:15" ht="16.5" thickBot="1" x14ac:dyDescent="0.3">
      <c r="A24" s="33" t="s">
        <v>52</v>
      </c>
      <c r="B24" s="33"/>
      <c r="C24" s="34">
        <v>460</v>
      </c>
      <c r="D24" s="35">
        <f t="shared" ref="D24:O24" si="2">SUM(D21:D23)</f>
        <v>21.234999999999999</v>
      </c>
      <c r="E24" s="35">
        <f t="shared" si="2"/>
        <v>21.722000000000001</v>
      </c>
      <c r="F24" s="35">
        <f t="shared" si="2"/>
        <v>92.84</v>
      </c>
      <c r="G24" s="35">
        <f t="shared" si="2"/>
        <v>651.20000000000005</v>
      </c>
      <c r="H24" s="35">
        <f t="shared" si="2"/>
        <v>0.28000000000000003</v>
      </c>
      <c r="I24" s="35">
        <f t="shared" si="2"/>
        <v>0.81</v>
      </c>
      <c r="J24" s="35">
        <f t="shared" si="2"/>
        <v>311</v>
      </c>
      <c r="K24" s="35">
        <f t="shared" si="2"/>
        <v>1.1759999999999999</v>
      </c>
      <c r="L24" s="35">
        <f t="shared" si="2"/>
        <v>242.43</v>
      </c>
      <c r="M24" s="35">
        <f t="shared" si="2"/>
        <v>213.66</v>
      </c>
      <c r="N24" s="35">
        <f t="shared" si="2"/>
        <v>56</v>
      </c>
      <c r="O24" s="36">
        <f t="shared" si="2"/>
        <v>9.1999999999999993</v>
      </c>
    </row>
    <row r="25" spans="1:15" ht="16.5" thickTop="1" x14ac:dyDescent="0.25">
      <c r="A25" s="13" t="s">
        <v>53</v>
      </c>
      <c r="B25" s="13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</row>
    <row r="26" spans="1:15" ht="78.75" x14ac:dyDescent="0.25">
      <c r="A26" s="40" t="s">
        <v>54</v>
      </c>
      <c r="B26" s="41" t="s">
        <v>55</v>
      </c>
      <c r="C26" s="42">
        <v>200</v>
      </c>
      <c r="D26" s="53">
        <v>5.8</v>
      </c>
      <c r="E26" s="53">
        <v>3</v>
      </c>
      <c r="F26" s="53">
        <v>22.8</v>
      </c>
      <c r="G26" s="53">
        <v>142</v>
      </c>
      <c r="H26" s="53">
        <v>0.06</v>
      </c>
      <c r="I26" s="53">
        <v>1.2</v>
      </c>
      <c r="J26" s="53">
        <v>0.02</v>
      </c>
      <c r="K26" s="53">
        <v>0</v>
      </c>
      <c r="L26" s="53">
        <v>248</v>
      </c>
      <c r="M26" s="53">
        <v>190</v>
      </c>
      <c r="N26" s="53">
        <v>30</v>
      </c>
      <c r="O26" s="54">
        <v>0.2</v>
      </c>
    </row>
    <row r="27" spans="1:15" ht="63.75" x14ac:dyDescent="0.25">
      <c r="A27" s="68" t="s">
        <v>56</v>
      </c>
      <c r="B27" s="69" t="s">
        <v>57</v>
      </c>
      <c r="C27" s="70">
        <v>75</v>
      </c>
      <c r="D27" s="71">
        <v>5</v>
      </c>
      <c r="E27" s="71">
        <v>8.75</v>
      </c>
      <c r="F27" s="71">
        <v>38.380000000000003</v>
      </c>
      <c r="G27" s="71">
        <v>342.63</v>
      </c>
      <c r="H27" s="71">
        <v>0.1</v>
      </c>
      <c r="I27" s="71">
        <v>0</v>
      </c>
      <c r="J27" s="71">
        <v>0.09</v>
      </c>
      <c r="K27" s="71">
        <v>1.46</v>
      </c>
      <c r="L27" s="71">
        <v>18.75</v>
      </c>
      <c r="M27" s="71">
        <v>84.59</v>
      </c>
      <c r="N27" s="71">
        <v>12.5</v>
      </c>
      <c r="O27" s="72">
        <v>1.0900000000000001</v>
      </c>
    </row>
    <row r="28" spans="1:15" ht="16.5" thickBot="1" x14ac:dyDescent="0.3">
      <c r="A28" s="33" t="s">
        <v>58</v>
      </c>
      <c r="B28" s="33"/>
      <c r="C28" s="34">
        <f>SUM(C26:C27)</f>
        <v>275</v>
      </c>
      <c r="D28" s="35">
        <f t="shared" ref="D28:O28" si="3">SUM(D26:D27)</f>
        <v>10.8</v>
      </c>
      <c r="E28" s="35">
        <f t="shared" si="3"/>
        <v>11.75</v>
      </c>
      <c r="F28" s="35">
        <f t="shared" si="3"/>
        <v>61.180000000000007</v>
      </c>
      <c r="G28" s="35">
        <f t="shared" si="3"/>
        <v>484.63</v>
      </c>
      <c r="H28" s="35">
        <f t="shared" si="3"/>
        <v>0.16</v>
      </c>
      <c r="I28" s="35">
        <f t="shared" si="3"/>
        <v>1.2</v>
      </c>
      <c r="J28" s="35">
        <f t="shared" si="3"/>
        <v>0.11</v>
      </c>
      <c r="K28" s="35">
        <f t="shared" si="3"/>
        <v>1.46</v>
      </c>
      <c r="L28" s="35">
        <f t="shared" si="3"/>
        <v>266.75</v>
      </c>
      <c r="M28" s="35">
        <f t="shared" si="3"/>
        <v>274.59000000000003</v>
      </c>
      <c r="N28" s="35">
        <f t="shared" si="3"/>
        <v>42.5</v>
      </c>
      <c r="O28" s="36">
        <f t="shared" si="3"/>
        <v>1.29</v>
      </c>
    </row>
    <row r="29" spans="1:15" ht="17.25" thickTop="1" thickBot="1" x14ac:dyDescent="0.3">
      <c r="A29" s="73" t="s">
        <v>59</v>
      </c>
      <c r="B29" s="74"/>
      <c r="C29" s="75"/>
      <c r="D29" s="76">
        <f t="shared" ref="D29:O29" si="4">D11+D19+D24</f>
        <v>82.289000000000001</v>
      </c>
      <c r="E29" s="76">
        <f t="shared" si="4"/>
        <v>82.245000000000005</v>
      </c>
      <c r="F29" s="76">
        <f t="shared" si="4"/>
        <v>322.66999999999996</v>
      </c>
      <c r="G29" s="76">
        <f t="shared" si="4"/>
        <v>2368.6270000000004</v>
      </c>
      <c r="H29" s="76">
        <f t="shared" si="4"/>
        <v>1.1839999999999999</v>
      </c>
      <c r="I29" s="76">
        <f t="shared" si="4"/>
        <v>234.74</v>
      </c>
      <c r="J29" s="76">
        <f t="shared" si="4"/>
        <v>786.16</v>
      </c>
      <c r="K29" s="76">
        <f t="shared" si="4"/>
        <v>30.715999999999998</v>
      </c>
      <c r="L29" s="76">
        <f t="shared" si="4"/>
        <v>760.79</v>
      </c>
      <c r="M29" s="76">
        <f t="shared" si="4"/>
        <v>1259.32</v>
      </c>
      <c r="N29" s="76">
        <f t="shared" si="4"/>
        <v>303.23</v>
      </c>
      <c r="O29" s="76">
        <f t="shared" si="4"/>
        <v>22.411999999999999</v>
      </c>
    </row>
    <row r="30" spans="1:15" ht="17.25" thickTop="1" thickBot="1" x14ac:dyDescent="0.3">
      <c r="A30" s="73" t="s">
        <v>60</v>
      </c>
      <c r="B30" s="74"/>
      <c r="C30" s="75"/>
      <c r="D30" s="76">
        <f t="shared" ref="D30:O30" si="5">D11+D19+D28</f>
        <v>71.853999999999999</v>
      </c>
      <c r="E30" s="76">
        <f t="shared" si="5"/>
        <v>72.272999999999996</v>
      </c>
      <c r="F30" s="76">
        <f t="shared" si="5"/>
        <v>291.01</v>
      </c>
      <c r="G30" s="76">
        <f t="shared" si="5"/>
        <v>2202.0570000000002</v>
      </c>
      <c r="H30" s="76">
        <f t="shared" si="5"/>
        <v>1.0639999999999998</v>
      </c>
      <c r="I30" s="76">
        <f t="shared" si="5"/>
        <v>235.13</v>
      </c>
      <c r="J30" s="76">
        <f t="shared" si="5"/>
        <v>475.27</v>
      </c>
      <c r="K30" s="76">
        <f t="shared" si="5"/>
        <v>31</v>
      </c>
      <c r="L30" s="76">
        <f t="shared" si="5"/>
        <v>785.11</v>
      </c>
      <c r="M30" s="76">
        <f t="shared" si="5"/>
        <v>1320.25</v>
      </c>
      <c r="N30" s="76">
        <f t="shared" si="5"/>
        <v>289.73</v>
      </c>
      <c r="O30" s="76">
        <f t="shared" si="5"/>
        <v>14.502000000000002</v>
      </c>
    </row>
    <row r="31" spans="1:15" ht="17.25" thickTop="1" thickBot="1" x14ac:dyDescent="0.3">
      <c r="A31" s="77" t="s">
        <v>61</v>
      </c>
      <c r="B31" s="77"/>
      <c r="C31" s="75"/>
      <c r="D31" s="76">
        <f t="shared" ref="D31:O31" si="6">D11+D19+D24+D28</f>
        <v>93.088999999999999</v>
      </c>
      <c r="E31" s="76">
        <f t="shared" si="6"/>
        <v>93.995000000000005</v>
      </c>
      <c r="F31" s="76">
        <f t="shared" si="6"/>
        <v>383.84999999999997</v>
      </c>
      <c r="G31" s="76">
        <f t="shared" si="6"/>
        <v>2853.2570000000005</v>
      </c>
      <c r="H31" s="76">
        <f t="shared" si="6"/>
        <v>1.3439999999999999</v>
      </c>
      <c r="I31" s="76">
        <f t="shared" si="6"/>
        <v>235.94</v>
      </c>
      <c r="J31" s="76">
        <f t="shared" si="6"/>
        <v>786.27</v>
      </c>
      <c r="K31" s="76">
        <f t="shared" si="6"/>
        <v>32.175999999999995</v>
      </c>
      <c r="L31" s="76">
        <f t="shared" si="6"/>
        <v>1027.54</v>
      </c>
      <c r="M31" s="76">
        <f t="shared" si="6"/>
        <v>1533.9099999999999</v>
      </c>
      <c r="N31" s="76">
        <f t="shared" si="6"/>
        <v>345.73</v>
      </c>
      <c r="O31" s="78">
        <f t="shared" si="6"/>
        <v>23.701999999999998</v>
      </c>
    </row>
    <row r="32" spans="1:15" ht="15.75" thickTop="1" x14ac:dyDescent="0.25"/>
  </sheetData>
  <mergeCells count="19">
    <mergeCell ref="A25:B25"/>
    <mergeCell ref="A28:B28"/>
    <mergeCell ref="A29:B29"/>
    <mergeCell ref="A30:B30"/>
    <mergeCell ref="A31:B31"/>
    <mergeCell ref="A6:B6"/>
    <mergeCell ref="A11:B11"/>
    <mergeCell ref="A12:B12"/>
    <mergeCell ref="A19:B19"/>
    <mergeCell ref="A20:B20"/>
    <mergeCell ref="A24:B24"/>
    <mergeCell ref="N1:O1"/>
    <mergeCell ref="A4:A5"/>
    <mergeCell ref="B4:B5"/>
    <mergeCell ref="C4:C5"/>
    <mergeCell ref="D4:F4"/>
    <mergeCell ref="G4:G5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2022-10-09T17:18:19Z</dcterms:created>
  <dcterms:modified xsi:type="dcterms:W3CDTF">2022-10-09T17:18:34Z</dcterms:modified>
</cp:coreProperties>
</file>