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C29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18" i="1"/>
  <c r="N18" i="1"/>
  <c r="M18" i="1"/>
  <c r="L18" i="1"/>
  <c r="K18" i="1"/>
  <c r="J18" i="1"/>
  <c r="I18" i="1"/>
  <c r="H18" i="1"/>
  <c r="G18" i="1"/>
  <c r="F18" i="1"/>
  <c r="E18" i="1"/>
  <c r="D18" i="1"/>
  <c r="O10" i="1"/>
  <c r="O32" i="1" s="1"/>
  <c r="N10" i="1"/>
  <c r="N32" i="1" s="1"/>
  <c r="M10" i="1"/>
  <c r="M32" i="1" s="1"/>
  <c r="L10" i="1"/>
  <c r="L32" i="1" s="1"/>
  <c r="K10" i="1"/>
  <c r="K32" i="1" s="1"/>
  <c r="J10" i="1"/>
  <c r="J32" i="1" s="1"/>
  <c r="I10" i="1"/>
  <c r="I32" i="1" s="1"/>
  <c r="H10" i="1"/>
  <c r="H32" i="1" s="1"/>
  <c r="G10" i="1"/>
  <c r="G32" i="1" s="1"/>
  <c r="F10" i="1"/>
  <c r="F32" i="1" s="1"/>
  <c r="E10" i="1"/>
  <c r="E32" i="1" s="1"/>
  <c r="D10" i="1"/>
  <c r="D32" i="1" s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<sst xmlns="http://schemas.openxmlformats.org/spreadsheetml/2006/main" count="65" uniqueCount="62">
  <si>
    <t>5-11 класс</t>
  </si>
  <si>
    <t>Меню: 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</si>
  <si>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</si>
  <si>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</si>
  <si>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</si>
  <si>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</si>
  <si>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</si>
  <si>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</si>
  <si>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</si>
  <si>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</si>
  <si>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</si>
  <si>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</si>
  <si>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</si>
  <si>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</si>
  <si>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</si>
  <si>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</si>
  <si>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</si>
  <si>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</si>
  <si>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</si>
  <si>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</si>
  <si>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</si>
  <si>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264</t>
  </si>
  <si>
    <t>Пудинг творожный запеченный со сгущенным молоком</t>
  </si>
  <si>
    <t>200/30</t>
  </si>
  <si>
    <t>112 УРЦП, Пермь 2013</t>
  </si>
  <si>
    <t>Плоды свежие (груша)</t>
  </si>
  <si>
    <t>493 УРЦП, Пермь 2013</t>
  </si>
  <si>
    <t>Чай с сахаром</t>
  </si>
  <si>
    <t>ИТОГО В ЗАВТРАК</t>
  </si>
  <si>
    <t>ОБЕД</t>
  </si>
  <si>
    <t>14 УРЦП, Пермь 2018</t>
  </si>
  <si>
    <t>Салат из свежих огурцов</t>
  </si>
  <si>
    <t>ТТК № 265</t>
  </si>
  <si>
    <t>Свекольник (без капусты) со сметаной</t>
  </si>
  <si>
    <t>ТТК №13</t>
  </si>
  <si>
    <t>Рагу из индейки</t>
  </si>
  <si>
    <t>50/150</t>
  </si>
  <si>
    <t>109 УРЦП, Пермь 2013</t>
  </si>
  <si>
    <t>Хлеб ржаной</t>
  </si>
  <si>
    <t>Плоды свежие (мандарин)</t>
  </si>
  <si>
    <t>ТТК № 266</t>
  </si>
  <si>
    <t>Компот из брусники и яблок</t>
  </si>
  <si>
    <t>ИТОГО В ОБЕД</t>
  </si>
  <si>
    <t>УЖИН 20-25%</t>
  </si>
  <si>
    <t>37 УРЦП, Пермь 2018</t>
  </si>
  <si>
    <t>Салат из редьки с маслом</t>
  </si>
  <si>
    <t>ТТК №8</t>
  </si>
  <si>
    <t>Шницель мясной с соусом сметанным</t>
  </si>
  <si>
    <t>ТТК № 229</t>
  </si>
  <si>
    <t>Каша гречневая рассыпчатая</t>
  </si>
  <si>
    <t>512 УРЦП, Пермь 2013</t>
  </si>
  <si>
    <t>Компот из плодов или ягод сушёных (курага)</t>
  </si>
  <si>
    <t>ИТОГО В УЖИН 20-25%</t>
  </si>
  <si>
    <t>ПОЛДНИК 15%</t>
  </si>
  <si>
    <t>516 УРЦП, Пермь 2013</t>
  </si>
  <si>
    <t>Ряженка</t>
  </si>
  <si>
    <t>543 УРЦП, Пермь 2013</t>
  </si>
  <si>
    <t>Пирожок печеный с вишней</t>
  </si>
  <si>
    <t>ИТОГО В ПОЛДНИК 15%</t>
  </si>
  <si>
    <t>ВСЕГО УЖИН 20-25%</t>
  </si>
  <si>
    <t>ВСЕГО ПОЛДНИК 15 %</t>
  </si>
  <si>
    <t>ВСЕГО ЗА 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</si>
</sst>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horizontal="center" vertical="center" wrapText="1"/>
    </xf>
    <xf numFmtId="2" fontId="2" fillId="3" borderId="15" xfId="2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2" fontId="2" fillId="3" borderId="23" xfId="1" applyNumberFormat="1" applyFont="1" applyFill="1" applyBorder="1" applyAlignment="1">
      <alignment horizontal="center" vertical="center" wrapText="1"/>
    </xf>
    <xf numFmtId="2" fontId="2" fillId="3" borderId="24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3" borderId="12" xfId="1" applyNumberFormat="1" applyFont="1" applyFill="1" applyBorder="1" applyAlignment="1">
      <alignment horizontal="center" vertical="top" wrapText="1"/>
    </xf>
    <xf numFmtId="2" fontId="4" fillId="2" borderId="13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2" fontId="2" fillId="2" borderId="26" xfId="1" applyNumberFormat="1" applyFont="1" applyFill="1" applyBorder="1" applyAlignment="1">
      <alignment horizontal="center" vertical="top" wrapText="1"/>
    </xf>
    <xf numFmtId="2" fontId="2" fillId="2" borderId="27" xfId="1" applyNumberFormat="1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3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top" wrapText="1"/>
    </xf>
    <xf numFmtId="0" fontId="2" fillId="2" borderId="32" xfId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41.75" x14ac:dyDescent="0.25">
      <c r="A7" s="17" t="s">
        <v>21</v>
      </c>
      <c r="B7" s="18" t="s">
        <v>22</v>
      </c>
      <c r="C7" s="19" t="s">
        <v>23</v>
      </c>
      <c r="D7" s="20">
        <v>22.195</v>
      </c>
      <c r="E7" s="20">
        <v>23.23</v>
      </c>
      <c r="F7" s="20">
        <v>71.989999999999995</v>
      </c>
      <c r="G7" s="20">
        <v>585.80999999999995</v>
      </c>
      <c r="H7" s="20">
        <v>0.23</v>
      </c>
      <c r="I7" s="20">
        <v>5.75</v>
      </c>
      <c r="J7" s="20">
        <v>0.69</v>
      </c>
      <c r="K7" s="20">
        <v>3.45</v>
      </c>
      <c r="L7" s="20">
        <v>230</v>
      </c>
      <c r="M7" s="20">
        <v>316.25</v>
      </c>
      <c r="N7" s="20">
        <v>36.799999999999997</v>
      </c>
      <c r="O7" s="21">
        <v>0</v>
      </c>
    </row>
    <row r="8" spans="1:15" ht="51" x14ac:dyDescent="0.25">
      <c r="A8" s="22" t="s">
        <v>24</v>
      </c>
      <c r="B8" s="23" t="s">
        <v>25</v>
      </c>
      <c r="C8" s="24">
        <v>120</v>
      </c>
      <c r="D8" s="25">
        <v>0.48</v>
      </c>
      <c r="E8" s="25">
        <v>0.36</v>
      </c>
      <c r="F8" s="25">
        <v>12.360000000000001</v>
      </c>
      <c r="G8" s="25">
        <v>56.4</v>
      </c>
      <c r="H8" s="25">
        <v>2.4E-2</v>
      </c>
      <c r="I8" s="25">
        <v>6</v>
      </c>
      <c r="J8" s="25">
        <v>0</v>
      </c>
      <c r="K8" s="25">
        <v>0.48</v>
      </c>
      <c r="L8" s="25">
        <v>22.8</v>
      </c>
      <c r="M8" s="25">
        <v>19.2</v>
      </c>
      <c r="N8" s="25">
        <v>14.399999999999999</v>
      </c>
      <c r="O8" s="25">
        <v>2.76</v>
      </c>
    </row>
    <row r="9" spans="1:15" ht="51" x14ac:dyDescent="0.25">
      <c r="A9" s="26" t="s">
        <v>26</v>
      </c>
      <c r="B9" s="27" t="s">
        <v>27</v>
      </c>
      <c r="C9" s="24">
        <v>200</v>
      </c>
      <c r="D9" s="25">
        <v>0.1</v>
      </c>
      <c r="E9" s="25">
        <v>0</v>
      </c>
      <c r="F9" s="25">
        <v>15</v>
      </c>
      <c r="G9" s="25">
        <v>60</v>
      </c>
      <c r="H9" s="25">
        <v>0</v>
      </c>
      <c r="I9" s="25">
        <v>0</v>
      </c>
      <c r="J9" s="25">
        <v>0</v>
      </c>
      <c r="K9" s="25">
        <v>0</v>
      </c>
      <c r="L9" s="25">
        <v>11</v>
      </c>
      <c r="M9" s="25">
        <v>3</v>
      </c>
      <c r="N9" s="25">
        <v>1</v>
      </c>
      <c r="O9" s="28">
        <v>0.3</v>
      </c>
    </row>
    <row r="10" spans="1:15" ht="16.5" thickBot="1" x14ac:dyDescent="0.3">
      <c r="A10" s="29" t="s">
        <v>28</v>
      </c>
      <c r="B10" s="29"/>
      <c r="C10" s="30">
        <v>550</v>
      </c>
      <c r="D10" s="31">
        <f t="shared" ref="D10:O10" si="0">SUM(D7:D9)</f>
        <v>22.775000000000002</v>
      </c>
      <c r="E10" s="31">
        <f t="shared" si="0"/>
        <v>23.59</v>
      </c>
      <c r="F10" s="31">
        <f t="shared" si="0"/>
        <v>99.35</v>
      </c>
      <c r="G10" s="31">
        <f t="shared" si="0"/>
        <v>702.20999999999992</v>
      </c>
      <c r="H10" s="31">
        <f t="shared" si="0"/>
        <v>0.254</v>
      </c>
      <c r="I10" s="31">
        <f t="shared" si="0"/>
        <v>11.75</v>
      </c>
      <c r="J10" s="31">
        <f t="shared" si="0"/>
        <v>0.69</v>
      </c>
      <c r="K10" s="31">
        <f t="shared" si="0"/>
        <v>3.93</v>
      </c>
      <c r="L10" s="31">
        <f t="shared" si="0"/>
        <v>263.8</v>
      </c>
      <c r="M10" s="31">
        <f t="shared" si="0"/>
        <v>338.45</v>
      </c>
      <c r="N10" s="31">
        <f t="shared" si="0"/>
        <v>52.199999999999996</v>
      </c>
      <c r="O10" s="32">
        <f t="shared" si="0"/>
        <v>3.0599999999999996</v>
      </c>
    </row>
    <row r="11" spans="1:15" ht="16.5" thickTop="1" x14ac:dyDescent="0.25">
      <c r="A11" s="13" t="s">
        <v>29</v>
      </c>
      <c r="B11" s="1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63" x14ac:dyDescent="0.25">
      <c r="A12" s="17" t="s">
        <v>30</v>
      </c>
      <c r="B12" s="36" t="s">
        <v>31</v>
      </c>
      <c r="C12" s="19">
        <v>150</v>
      </c>
      <c r="D12" s="20">
        <v>1.05</v>
      </c>
      <c r="E12" s="20">
        <v>9.15</v>
      </c>
      <c r="F12" s="20">
        <v>2.85</v>
      </c>
      <c r="G12" s="20">
        <v>97.5</v>
      </c>
      <c r="H12" s="20">
        <v>4.4999999999999998E-2</v>
      </c>
      <c r="I12" s="20">
        <v>5.25</v>
      </c>
      <c r="J12" s="20">
        <v>0</v>
      </c>
      <c r="K12" s="20">
        <v>4.05</v>
      </c>
      <c r="L12" s="20">
        <v>27</v>
      </c>
      <c r="M12" s="20">
        <v>45</v>
      </c>
      <c r="N12" s="20">
        <v>21</v>
      </c>
      <c r="O12" s="21">
        <v>0.75</v>
      </c>
    </row>
    <row r="13" spans="1:15" ht="94.5" x14ac:dyDescent="0.25">
      <c r="A13" s="22" t="s">
        <v>32</v>
      </c>
      <c r="B13" s="23" t="s">
        <v>33</v>
      </c>
      <c r="C13" s="24">
        <v>300</v>
      </c>
      <c r="D13" s="37">
        <v>2.4359999999999999</v>
      </c>
      <c r="E13" s="37">
        <v>4.984</v>
      </c>
      <c r="F13" s="37">
        <v>13.468</v>
      </c>
      <c r="G13" s="37">
        <v>108.64</v>
      </c>
      <c r="H13" s="37">
        <v>8.5000000000000006E-2</v>
      </c>
      <c r="I13" s="37">
        <v>11.01</v>
      </c>
      <c r="J13" s="37">
        <v>110.892</v>
      </c>
      <c r="K13" s="37">
        <v>0.3</v>
      </c>
      <c r="L13" s="37">
        <v>113.71</v>
      </c>
      <c r="M13" s="37">
        <v>108.096</v>
      </c>
      <c r="N13" s="37">
        <v>24</v>
      </c>
      <c r="O13" s="37">
        <v>0.01</v>
      </c>
    </row>
    <row r="14" spans="1:15" ht="47.25" x14ac:dyDescent="0.25">
      <c r="A14" s="38" t="s">
        <v>34</v>
      </c>
      <c r="B14" s="39" t="s">
        <v>35</v>
      </c>
      <c r="C14" s="40" t="s">
        <v>36</v>
      </c>
      <c r="D14" s="41">
        <v>22.2</v>
      </c>
      <c r="E14" s="41">
        <v>20.010000000000002</v>
      </c>
      <c r="F14" s="41">
        <v>60.2</v>
      </c>
      <c r="G14" s="41">
        <v>509.69</v>
      </c>
      <c r="H14" s="37">
        <v>0.14000000000000001</v>
      </c>
      <c r="I14" s="37">
        <v>11.89</v>
      </c>
      <c r="J14" s="37">
        <v>183.33</v>
      </c>
      <c r="K14" s="37">
        <v>3.54</v>
      </c>
      <c r="L14" s="37">
        <v>150.08000000000001</v>
      </c>
      <c r="M14" s="37">
        <v>130.63999999999999</v>
      </c>
      <c r="N14" s="37">
        <v>19.811109999999999</v>
      </c>
      <c r="O14" s="37">
        <v>0.09</v>
      </c>
    </row>
    <row r="15" spans="1:15" ht="51" x14ac:dyDescent="0.25">
      <c r="A15" s="22" t="s">
        <v>37</v>
      </c>
      <c r="B15" s="23" t="s">
        <v>38</v>
      </c>
      <c r="C15" s="24">
        <v>100</v>
      </c>
      <c r="D15" s="37">
        <v>6.6</v>
      </c>
      <c r="E15" s="37">
        <v>1.2</v>
      </c>
      <c r="F15" s="37">
        <v>33.4</v>
      </c>
      <c r="G15" s="37">
        <v>174</v>
      </c>
      <c r="H15" s="37">
        <v>0.18</v>
      </c>
      <c r="I15" s="37">
        <v>0</v>
      </c>
      <c r="J15" s="37">
        <v>0</v>
      </c>
      <c r="K15" s="37">
        <v>1.4</v>
      </c>
      <c r="L15" s="37">
        <v>35</v>
      </c>
      <c r="M15" s="37">
        <v>158</v>
      </c>
      <c r="N15" s="37">
        <v>47</v>
      </c>
      <c r="O15" s="42">
        <v>3.9</v>
      </c>
    </row>
    <row r="16" spans="1:15" ht="63" x14ac:dyDescent="0.25">
      <c r="A16" s="22" t="s">
        <v>24</v>
      </c>
      <c r="B16" s="23" t="s">
        <v>39</v>
      </c>
      <c r="C16" s="24">
        <v>100</v>
      </c>
      <c r="D16" s="25">
        <v>0.8</v>
      </c>
      <c r="E16" s="25">
        <v>0.2</v>
      </c>
      <c r="F16" s="25">
        <v>7.5</v>
      </c>
      <c r="G16" s="25">
        <v>38</v>
      </c>
      <c r="H16" s="25">
        <v>0.06</v>
      </c>
      <c r="I16" s="25">
        <v>38</v>
      </c>
      <c r="J16" s="25">
        <v>0</v>
      </c>
      <c r="K16" s="25">
        <v>0.2</v>
      </c>
      <c r="L16" s="25">
        <v>35</v>
      </c>
      <c r="M16" s="25">
        <v>11</v>
      </c>
      <c r="N16" s="25">
        <v>17</v>
      </c>
      <c r="O16" s="28">
        <v>0.1</v>
      </c>
    </row>
    <row r="17" spans="1:15" ht="78.75" x14ac:dyDescent="0.25">
      <c r="A17" s="17" t="s">
        <v>40</v>
      </c>
      <c r="B17" s="36" t="s">
        <v>41</v>
      </c>
      <c r="C17" s="19">
        <v>200</v>
      </c>
      <c r="D17" s="20">
        <v>0.4</v>
      </c>
      <c r="E17" s="20">
        <v>0.2</v>
      </c>
      <c r="F17" s="20">
        <v>13.7</v>
      </c>
      <c r="G17" s="20">
        <v>58.2</v>
      </c>
      <c r="H17" s="20">
        <v>0.02</v>
      </c>
      <c r="I17" s="20">
        <v>16.7</v>
      </c>
      <c r="J17" s="20">
        <v>0</v>
      </c>
      <c r="K17" s="20">
        <v>0.1</v>
      </c>
      <c r="L17" s="20">
        <v>8.1</v>
      </c>
      <c r="M17" s="20">
        <v>6.4</v>
      </c>
      <c r="N17" s="20">
        <v>6.3</v>
      </c>
      <c r="O17" s="21">
        <v>0.28999999999999998</v>
      </c>
    </row>
    <row r="18" spans="1:15" ht="16.5" thickBot="1" x14ac:dyDescent="0.3">
      <c r="A18" s="29" t="s">
        <v>42</v>
      </c>
      <c r="B18" s="29"/>
      <c r="C18" s="30">
        <v>1040</v>
      </c>
      <c r="D18" s="31">
        <f t="shared" ref="D18:O18" si="1">SUM(D12:D17)</f>
        <v>33.485999999999997</v>
      </c>
      <c r="E18" s="31">
        <f t="shared" si="1"/>
        <v>35.744000000000014</v>
      </c>
      <c r="F18" s="31">
        <f t="shared" si="1"/>
        <v>131.11799999999999</v>
      </c>
      <c r="G18" s="43">
        <f t="shared" si="1"/>
        <v>986.03</v>
      </c>
      <c r="H18" s="31">
        <f t="shared" si="1"/>
        <v>0.53</v>
      </c>
      <c r="I18" s="31">
        <f t="shared" si="1"/>
        <v>82.850000000000009</v>
      </c>
      <c r="J18" s="31">
        <f t="shared" si="1"/>
        <v>294.22199999999998</v>
      </c>
      <c r="K18" s="31">
        <f t="shared" si="1"/>
        <v>9.5899999999999981</v>
      </c>
      <c r="L18" s="31">
        <f t="shared" si="1"/>
        <v>368.89</v>
      </c>
      <c r="M18" s="31">
        <f t="shared" si="1"/>
        <v>459.13599999999997</v>
      </c>
      <c r="N18" s="31">
        <f t="shared" si="1"/>
        <v>135.11111</v>
      </c>
      <c r="O18" s="32">
        <f t="shared" si="1"/>
        <v>5.14</v>
      </c>
    </row>
    <row r="19" spans="1:15" ht="16.5" thickTop="1" x14ac:dyDescent="0.25">
      <c r="A19" s="44" t="s">
        <v>43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63" x14ac:dyDescent="0.25">
      <c r="A20" s="26" t="s">
        <v>44</v>
      </c>
      <c r="B20" s="23" t="s">
        <v>45</v>
      </c>
      <c r="C20" s="24">
        <v>100</v>
      </c>
      <c r="D20" s="37">
        <v>1.6</v>
      </c>
      <c r="E20" s="37">
        <v>6.2</v>
      </c>
      <c r="F20" s="37">
        <v>5.9</v>
      </c>
      <c r="G20" s="37">
        <v>85</v>
      </c>
      <c r="H20" s="37">
        <v>0.03</v>
      </c>
      <c r="I20" s="37">
        <v>9.6</v>
      </c>
      <c r="J20" s="37">
        <v>0</v>
      </c>
      <c r="K20" s="37">
        <v>4.5</v>
      </c>
      <c r="L20" s="37">
        <v>30.5</v>
      </c>
      <c r="M20" s="37">
        <v>25.3</v>
      </c>
      <c r="N20" s="37">
        <v>17.7</v>
      </c>
      <c r="O20" s="37">
        <v>0.98</v>
      </c>
    </row>
    <row r="21" spans="1:15" ht="110.25" x14ac:dyDescent="0.25">
      <c r="A21" s="48" t="s">
        <v>46</v>
      </c>
      <c r="B21" s="49" t="s">
        <v>47</v>
      </c>
      <c r="C21" s="50">
        <v>105</v>
      </c>
      <c r="D21" s="51">
        <v>11.22</v>
      </c>
      <c r="E21" s="51">
        <v>8.4</v>
      </c>
      <c r="F21" s="51">
        <v>11.91</v>
      </c>
      <c r="G21" s="51">
        <v>164</v>
      </c>
      <c r="H21" s="51">
        <v>5.7599999999999998E-2</v>
      </c>
      <c r="I21" s="51">
        <v>2.1000000000000001E-2</v>
      </c>
      <c r="J21" s="51">
        <v>2.691E-2</v>
      </c>
      <c r="K21" s="51">
        <v>0.44550000000000001</v>
      </c>
      <c r="L21" s="51">
        <v>148.33000000000001</v>
      </c>
      <c r="M21" s="51">
        <v>126.32250000000001</v>
      </c>
      <c r="N21" s="51">
        <v>17.13</v>
      </c>
      <c r="O21" s="52">
        <v>0.06</v>
      </c>
    </row>
    <row r="22" spans="1:15" ht="78.75" x14ac:dyDescent="0.25">
      <c r="A22" s="22" t="s">
        <v>48</v>
      </c>
      <c r="B22" s="49" t="s">
        <v>49</v>
      </c>
      <c r="C22" s="24">
        <v>180</v>
      </c>
      <c r="D22" s="37">
        <v>8.01</v>
      </c>
      <c r="E22" s="37">
        <v>4.41</v>
      </c>
      <c r="F22" s="37">
        <v>47.3</v>
      </c>
      <c r="G22" s="37">
        <v>261.2</v>
      </c>
      <c r="H22" s="37">
        <v>7.0000000000000007E-2</v>
      </c>
      <c r="I22" s="37">
        <v>0</v>
      </c>
      <c r="J22" s="37">
        <v>120</v>
      </c>
      <c r="K22" s="37">
        <v>0.86</v>
      </c>
      <c r="L22" s="37">
        <v>84.34</v>
      </c>
      <c r="M22" s="37">
        <v>213.54</v>
      </c>
      <c r="N22" s="37">
        <v>9.7200000000000006</v>
      </c>
      <c r="O22" s="37">
        <v>0.1</v>
      </c>
    </row>
    <row r="23" spans="1:15" ht="51" x14ac:dyDescent="0.25">
      <c r="A23" s="22" t="s">
        <v>37</v>
      </c>
      <c r="B23" s="23" t="s">
        <v>38</v>
      </c>
      <c r="C23" s="24">
        <v>35</v>
      </c>
      <c r="D23" s="37">
        <v>2.31</v>
      </c>
      <c r="E23" s="37">
        <v>0.42</v>
      </c>
      <c r="F23" s="37">
        <v>11.69</v>
      </c>
      <c r="G23" s="37">
        <v>60.9</v>
      </c>
      <c r="H23" s="37">
        <v>6.3E-2</v>
      </c>
      <c r="I23" s="37">
        <v>0</v>
      </c>
      <c r="J23" s="37">
        <v>0</v>
      </c>
      <c r="K23" s="37">
        <v>0.49</v>
      </c>
      <c r="L23" s="37">
        <v>12.25</v>
      </c>
      <c r="M23" s="37">
        <v>55.3</v>
      </c>
      <c r="N23" s="37">
        <v>16.45</v>
      </c>
      <c r="O23" s="37">
        <v>1.365</v>
      </c>
    </row>
    <row r="24" spans="1:15" ht="126" x14ac:dyDescent="0.25">
      <c r="A24" s="48" t="s">
        <v>50</v>
      </c>
      <c r="B24" s="49" t="s">
        <v>51</v>
      </c>
      <c r="C24" s="53">
        <v>200</v>
      </c>
      <c r="D24" s="54">
        <v>0.3</v>
      </c>
      <c r="E24" s="54">
        <v>0</v>
      </c>
      <c r="F24" s="54">
        <v>20.100000000000001</v>
      </c>
      <c r="G24" s="54">
        <v>81</v>
      </c>
      <c r="H24" s="54">
        <v>0</v>
      </c>
      <c r="I24" s="54">
        <v>0.8</v>
      </c>
      <c r="J24" s="54">
        <v>0</v>
      </c>
      <c r="K24" s="54">
        <v>0</v>
      </c>
      <c r="L24" s="54">
        <v>10</v>
      </c>
      <c r="M24" s="54">
        <v>6</v>
      </c>
      <c r="N24" s="54">
        <v>3</v>
      </c>
      <c r="O24" s="55">
        <v>0.6</v>
      </c>
    </row>
    <row r="25" spans="1:15" ht="16.5" thickBot="1" x14ac:dyDescent="0.3">
      <c r="A25" s="29" t="s">
        <v>52</v>
      </c>
      <c r="B25" s="29"/>
      <c r="C25" s="56">
        <f>SUM(C20:C24)</f>
        <v>620</v>
      </c>
      <c r="D25" s="57">
        <f t="shared" ref="D25:O25" si="2">SUM(D20:D24)</f>
        <v>23.439999999999998</v>
      </c>
      <c r="E25" s="57">
        <f t="shared" si="2"/>
        <v>19.430000000000003</v>
      </c>
      <c r="F25" s="57">
        <f t="shared" si="2"/>
        <v>96.9</v>
      </c>
      <c r="G25" s="58">
        <f t="shared" si="2"/>
        <v>652.1</v>
      </c>
      <c r="H25" s="57">
        <f t="shared" si="2"/>
        <v>0.22060000000000002</v>
      </c>
      <c r="I25" s="57">
        <f t="shared" si="2"/>
        <v>10.421000000000001</v>
      </c>
      <c r="J25" s="57">
        <f t="shared" si="2"/>
        <v>120.02691</v>
      </c>
      <c r="K25" s="57">
        <f t="shared" si="2"/>
        <v>6.2955000000000005</v>
      </c>
      <c r="L25" s="57">
        <f t="shared" si="2"/>
        <v>285.42</v>
      </c>
      <c r="M25" s="57">
        <f t="shared" si="2"/>
        <v>426.46250000000003</v>
      </c>
      <c r="N25" s="57">
        <f t="shared" si="2"/>
        <v>64</v>
      </c>
      <c r="O25" s="59">
        <f t="shared" si="2"/>
        <v>3.105</v>
      </c>
    </row>
    <row r="26" spans="1:15" ht="17.25" thickTop="1" thickBot="1" x14ac:dyDescent="0.3">
      <c r="A26" s="60" t="s">
        <v>53</v>
      </c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51.75" thickTop="1" x14ac:dyDescent="0.25">
      <c r="A27" s="26" t="s">
        <v>54</v>
      </c>
      <c r="B27" s="64" t="s">
        <v>55</v>
      </c>
      <c r="C27" s="24">
        <v>200</v>
      </c>
      <c r="D27" s="25">
        <v>5.8</v>
      </c>
      <c r="E27" s="25">
        <v>5</v>
      </c>
      <c r="F27" s="25">
        <v>8</v>
      </c>
      <c r="G27" s="25">
        <v>100</v>
      </c>
      <c r="H27" s="25">
        <v>0.08</v>
      </c>
      <c r="I27" s="25">
        <v>11.4</v>
      </c>
      <c r="J27" s="25">
        <v>0.04</v>
      </c>
      <c r="K27" s="25">
        <v>0</v>
      </c>
      <c r="L27" s="25">
        <v>240</v>
      </c>
      <c r="M27" s="25">
        <v>180</v>
      </c>
      <c r="N27" s="25">
        <v>28</v>
      </c>
      <c r="O27" s="65">
        <v>0.2</v>
      </c>
    </row>
    <row r="28" spans="1:15" ht="51" x14ac:dyDescent="0.25">
      <c r="A28" s="66" t="s">
        <v>56</v>
      </c>
      <c r="B28" s="67" t="s">
        <v>57</v>
      </c>
      <c r="C28" s="68">
        <v>60</v>
      </c>
      <c r="D28" s="69">
        <v>7.1</v>
      </c>
      <c r="E28" s="69">
        <v>8.2899999999999991</v>
      </c>
      <c r="F28" s="69">
        <v>48</v>
      </c>
      <c r="G28" s="69">
        <v>287.10000000000002</v>
      </c>
      <c r="H28" s="69">
        <v>0.08</v>
      </c>
      <c r="I28" s="69">
        <v>2.84</v>
      </c>
      <c r="J28" s="69">
        <v>7.0000000000000007E-2</v>
      </c>
      <c r="K28" s="69">
        <v>1.46</v>
      </c>
      <c r="L28" s="69">
        <v>27.13</v>
      </c>
      <c r="M28" s="69">
        <v>82.63</v>
      </c>
      <c r="N28" s="69">
        <v>25.89</v>
      </c>
      <c r="O28" s="69">
        <v>1.03</v>
      </c>
    </row>
    <row r="29" spans="1:15" ht="16.5" thickBot="1" x14ac:dyDescent="0.3">
      <c r="A29" s="29" t="s">
        <v>58</v>
      </c>
      <c r="B29" s="29"/>
      <c r="C29" s="30">
        <f>SUM(C27:C28)</f>
        <v>260</v>
      </c>
      <c r="D29" s="31">
        <f t="shared" ref="D29:O29" si="3">SUM(D27:D28)</f>
        <v>12.899999999999999</v>
      </c>
      <c r="E29" s="31">
        <f t="shared" si="3"/>
        <v>13.29</v>
      </c>
      <c r="F29" s="31">
        <f t="shared" si="3"/>
        <v>56</v>
      </c>
      <c r="G29" s="43">
        <f t="shared" si="3"/>
        <v>387.1</v>
      </c>
      <c r="H29" s="31">
        <f t="shared" si="3"/>
        <v>0.16</v>
      </c>
      <c r="I29" s="31">
        <f t="shared" si="3"/>
        <v>14.24</v>
      </c>
      <c r="J29" s="31">
        <f t="shared" si="3"/>
        <v>0.11000000000000001</v>
      </c>
      <c r="K29" s="31">
        <f t="shared" si="3"/>
        <v>1.46</v>
      </c>
      <c r="L29" s="31">
        <f t="shared" si="3"/>
        <v>267.13</v>
      </c>
      <c r="M29" s="31">
        <f t="shared" si="3"/>
        <v>262.63</v>
      </c>
      <c r="N29" s="31">
        <f t="shared" si="3"/>
        <v>53.89</v>
      </c>
      <c r="O29" s="32">
        <f t="shared" si="3"/>
        <v>1.23</v>
      </c>
    </row>
    <row r="30" spans="1:15" ht="17.25" thickTop="1" thickBot="1" x14ac:dyDescent="0.3">
      <c r="A30" s="70" t="s">
        <v>59</v>
      </c>
      <c r="B30" s="71"/>
      <c r="C30" s="61"/>
      <c r="D30" s="72">
        <f t="shared" ref="D30:O30" si="4">D10+D18+D25</f>
        <v>79.700999999999993</v>
      </c>
      <c r="E30" s="72">
        <f t="shared" si="4"/>
        <v>78.764000000000024</v>
      </c>
      <c r="F30" s="72">
        <f t="shared" si="4"/>
        <v>327.36799999999999</v>
      </c>
      <c r="G30" s="72">
        <f t="shared" si="4"/>
        <v>2340.3399999999997</v>
      </c>
      <c r="H30" s="72">
        <f t="shared" si="4"/>
        <v>1.0045999999999999</v>
      </c>
      <c r="I30" s="72">
        <f t="shared" si="4"/>
        <v>105.02100000000002</v>
      </c>
      <c r="J30" s="72">
        <f t="shared" si="4"/>
        <v>414.93890999999996</v>
      </c>
      <c r="K30" s="72">
        <f t="shared" si="4"/>
        <v>19.8155</v>
      </c>
      <c r="L30" s="72">
        <f t="shared" si="4"/>
        <v>918.11000000000013</v>
      </c>
      <c r="M30" s="72">
        <f t="shared" si="4"/>
        <v>1224.0485000000001</v>
      </c>
      <c r="N30" s="72">
        <f t="shared" si="4"/>
        <v>251.31110999999999</v>
      </c>
      <c r="O30" s="72">
        <f t="shared" si="4"/>
        <v>11.305</v>
      </c>
    </row>
    <row r="31" spans="1:15" ht="17.25" thickTop="1" thickBot="1" x14ac:dyDescent="0.3">
      <c r="A31" s="70" t="s">
        <v>60</v>
      </c>
      <c r="B31" s="71"/>
      <c r="C31" s="61"/>
      <c r="D31" s="72">
        <f t="shared" ref="D31:O31" si="5">D10+D18+D29</f>
        <v>69.161000000000001</v>
      </c>
      <c r="E31" s="72">
        <f t="shared" si="5"/>
        <v>72.624000000000024</v>
      </c>
      <c r="F31" s="72">
        <f t="shared" si="5"/>
        <v>286.46799999999996</v>
      </c>
      <c r="G31" s="72">
        <f t="shared" si="5"/>
        <v>2075.3399999999997</v>
      </c>
      <c r="H31" s="72">
        <f t="shared" si="5"/>
        <v>0.94400000000000006</v>
      </c>
      <c r="I31" s="72">
        <f t="shared" si="5"/>
        <v>108.84</v>
      </c>
      <c r="J31" s="72">
        <f t="shared" si="5"/>
        <v>295.02199999999999</v>
      </c>
      <c r="K31" s="72">
        <f t="shared" si="5"/>
        <v>14.979999999999997</v>
      </c>
      <c r="L31" s="72">
        <f t="shared" si="5"/>
        <v>899.82</v>
      </c>
      <c r="M31" s="72">
        <f t="shared" si="5"/>
        <v>1060.2159999999999</v>
      </c>
      <c r="N31" s="72">
        <f t="shared" si="5"/>
        <v>241.20110999999997</v>
      </c>
      <c r="O31" s="72">
        <f t="shared" si="5"/>
        <v>9.43</v>
      </c>
    </row>
    <row r="32" spans="1:15" ht="17.25" thickTop="1" thickBot="1" x14ac:dyDescent="0.3">
      <c r="A32" s="73" t="s">
        <v>61</v>
      </c>
      <c r="B32" s="73"/>
      <c r="C32" s="61"/>
      <c r="D32" s="72">
        <f t="shared" ref="D32:O32" si="6">D10+D18+D25+D29</f>
        <v>92.600999999999999</v>
      </c>
      <c r="E32" s="72">
        <f t="shared" si="6"/>
        <v>92.05400000000003</v>
      </c>
      <c r="F32" s="72">
        <f t="shared" si="6"/>
        <v>383.36799999999999</v>
      </c>
      <c r="G32" s="72">
        <f t="shared" si="6"/>
        <v>2727.4399999999996</v>
      </c>
      <c r="H32" s="72">
        <f t="shared" si="6"/>
        <v>1.1645999999999999</v>
      </c>
      <c r="I32" s="72">
        <f t="shared" si="6"/>
        <v>119.26100000000001</v>
      </c>
      <c r="J32" s="72">
        <f t="shared" si="6"/>
        <v>415.04890999999998</v>
      </c>
      <c r="K32" s="72">
        <f t="shared" si="6"/>
        <v>21.275500000000001</v>
      </c>
      <c r="L32" s="72">
        <f t="shared" si="6"/>
        <v>1185.2400000000002</v>
      </c>
      <c r="M32" s="72">
        <f t="shared" si="6"/>
        <v>1486.6785</v>
      </c>
      <c r="N32" s="72">
        <f t="shared" si="6"/>
        <v>305.20110999999997</v>
      </c>
      <c r="O32" s="74">
        <f t="shared" si="6"/>
        <v>12.535</v>
      </c>
    </row>
    <row r="33" ht="15.75" thickTop="1" x14ac:dyDescent="0.25"/>
  </sheetData>
  <mergeCells count="19">
    <mergeCell ref="A26:B26"/>
    <mergeCell ref="A29:B29"/>
    <mergeCell ref="A30:B30"/>
    <mergeCell ref="A31:B31"/>
    <mergeCell ref="A32:B32"/>
    <mergeCell ref="A6:B6"/>
    <mergeCell ref="A10:B10"/>
    <mergeCell ref="A11:B11"/>
    <mergeCell ref="A18:B18"/>
    <mergeCell ref="A19:B19"/>
    <mergeCell ref="A25:B25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2022-10-09T17:17:51Z</dcterms:created>
  <dcterms:modified xsi:type="dcterms:W3CDTF">2022-10-09T17:18:08Z</dcterms:modified>
</cp:coreProperties>
</file>