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O33" i="1" s="1"/>
  <c r="N19" i="1"/>
  <c r="M19" i="1"/>
  <c r="M33" i="1" s="1"/>
  <c r="L19" i="1"/>
  <c r="K19" i="1"/>
  <c r="K33" i="1" s="1"/>
  <c r="J19" i="1"/>
  <c r="I19" i="1"/>
  <c r="I33" i="1" s="1"/>
  <c r="H19" i="1"/>
  <c r="G19" i="1"/>
  <c r="G33" i="1" s="1"/>
  <c r="F19" i="1"/>
  <c r="E19" i="1"/>
  <c r="E33" i="1" s="1"/>
  <c r="D19" i="1"/>
  <c r="C19" i="1"/>
  <c r="O10" i="1"/>
  <c r="N10" i="1"/>
  <c r="N33" i="1" s="1"/>
  <c r="M10" i="1"/>
  <c r="L10" i="1"/>
  <c r="L33" i="1" s="1"/>
  <c r="K10" i="1"/>
  <c r="J10" i="1"/>
  <c r="J33" i="1" s="1"/>
  <c r="I10" i="1"/>
  <c r="H10" i="1"/>
  <c r="H33" i="1" s="1"/>
  <c r="G10" i="1"/>
  <c r="F10" i="1"/>
  <c r="F33" i="1" s="1"/>
  <c r="E10" i="1"/>
  <c r="D10" i="1"/>
  <c r="D33" i="1" s="1"/>
  <c r="E31" i="1" l="1"/>
  <c r="G31" i="1"/>
  <c r="I31" i="1"/>
  <c r="K31" i="1"/>
  <c r="M31" i="1"/>
  <c r="O31" i="1"/>
  <c r="E32" i="1"/>
  <c r="G32" i="1"/>
  <c r="I32" i="1"/>
  <c r="K32" i="1"/>
  <c r="M32" i="1"/>
  <c r="O32" i="1"/>
  <c r="D31" i="1"/>
  <c r="F31" i="1"/>
  <c r="H31" i="1"/>
  <c r="J31" i="1"/>
  <c r="L31" i="1"/>
  <c r="N31" i="1"/>
  <c r="D32" i="1"/>
  <c r="F32" i="1"/>
  <c r="H32" i="1"/>
  <c r="J32" i="1"/>
  <c r="L32" i="1"/>
  <c r="N32" i="1"/>
</calcChain>
</file>

<file path=xl/sharedStrings.xml><?xml version="1.0" encoding="utf-8"?>
<sst xmlns="http://schemas.openxmlformats.org/spreadsheetml/2006/main" count="67" uniqueCount="64">
  <si>
    <t>5-11 класс</t>
  </si>
  <si>
    <t>Меню: 21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</si>
  <si>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</si>
  <si>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</si>
  <si>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</si>
  <si>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</si>
  <si>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</si>
  <si>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</si>
  <si>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</si>
  <si>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</si>
  <si>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</si>
  <si>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</si>
  <si>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</si>
  <si>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</si>
  <si>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</si>
  <si>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</si>
  <si>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</si>
  <si>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</si>
  <si>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</si>
  <si>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</si>
  <si>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</si>
  <si>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</si>
  <si>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</si>
  <si>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</si>
  <si>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</si>
  <si>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</si>
  <si>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 № 41</t>
  </si>
  <si>
    <t>Чай с молоком</t>
  </si>
  <si>
    <t>ИТОГО В ЗАВТРАК</t>
  </si>
  <si>
    <t>ОБЕД</t>
  </si>
  <si>
    <t>ТТК № 360</t>
  </si>
  <si>
    <t>Салат из помидоров и огурцов с укропом</t>
  </si>
  <si>
    <t>150/3</t>
  </si>
  <si>
    <t>ТТК № 234</t>
  </si>
  <si>
    <t>Суп картофельный с фасолью</t>
  </si>
  <si>
    <t>ТТК №10</t>
  </si>
  <si>
    <t>Котлета куриная с сыром, соус сметанный</t>
  </si>
  <si>
    <t>ТТК № 206</t>
  </si>
  <si>
    <t>Макаронные изделия отварные</t>
  </si>
  <si>
    <t>108 УРЦП, Пермь 2013</t>
  </si>
  <si>
    <t>Хлеб пшеничный</t>
  </si>
  <si>
    <t>Плоды свежие (апельсин)</t>
  </si>
  <si>
    <t>512 УРЦП, Пермь 2013</t>
  </si>
  <si>
    <t>Компот из плодов или ягод сушёных (изюм)</t>
  </si>
  <si>
    <t>ИТОГО В ОБЕД</t>
  </si>
  <si>
    <t>УЖИН 20-25%</t>
  </si>
  <si>
    <t>148,УРПЦ Пермь 2018</t>
  </si>
  <si>
    <t>Овощи натуральные (огурец свежий)</t>
  </si>
  <si>
    <t>ТТК № 9</t>
  </si>
  <si>
    <t>Тефтели мясные в соусе сметанно-томатном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</si>
  <si>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</si>
  <si>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</si>
  <si>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</si>
  <si>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</si>
  <si>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УЖИН 20-25%</t>
  </si>
  <si>
    <t>ПОЛДНИК 15%</t>
  </si>
  <si>
    <t>пром.произ-во 4.1.50Скур</t>
  </si>
  <si>
    <t xml:space="preserve">Продукт кисло-молоч.сладкий "Снежок" </t>
  </si>
  <si>
    <t>543 УРЦП, Пермь 2013</t>
  </si>
  <si>
    <t>Пирожок печеный с картофелем</t>
  </si>
  <si>
    <t>ИТОГО В ПОЛДНИК 15%</t>
  </si>
  <si>
    <t>ВСЕГО УЖИН 20-25%</t>
  </si>
  <si>
    <t>ВСЕГО ПОЛДНИК 15 %</t>
  </si>
  <si>
    <t>ВСЕГО ЗА 21-Й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</si>
</sst>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2" borderId="27" xfId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vertical="top" wrapText="1"/>
    </xf>
    <xf numFmtId="0" fontId="2" fillId="2" borderId="29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2" fontId="4" fillId="2" borderId="31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21" t="s">
        <v>24</v>
      </c>
      <c r="B8" s="22" t="s">
        <v>25</v>
      </c>
      <c r="C8" s="23">
        <v>120</v>
      </c>
      <c r="D8" s="24">
        <v>0.48</v>
      </c>
      <c r="E8" s="24">
        <v>0.48</v>
      </c>
      <c r="F8" s="24">
        <v>11.76</v>
      </c>
      <c r="G8" s="24">
        <v>56.4</v>
      </c>
      <c r="H8" s="24">
        <v>3.5999999999999997E-2</v>
      </c>
      <c r="I8" s="24">
        <v>12</v>
      </c>
      <c r="J8" s="24">
        <v>0</v>
      </c>
      <c r="K8" s="24">
        <v>0.24</v>
      </c>
      <c r="L8" s="24">
        <v>19.2</v>
      </c>
      <c r="M8" s="24">
        <v>13.2</v>
      </c>
      <c r="N8" s="24">
        <v>10.8</v>
      </c>
      <c r="O8" s="25">
        <v>2.64</v>
      </c>
    </row>
    <row r="9" spans="1:15" ht="47.25" x14ac:dyDescent="0.25">
      <c r="A9" s="26" t="s">
        <v>26</v>
      </c>
      <c r="B9" s="27" t="s">
        <v>27</v>
      </c>
      <c r="C9" s="28">
        <v>200</v>
      </c>
      <c r="D9" s="29">
        <v>2</v>
      </c>
      <c r="E9" s="29">
        <v>1.85</v>
      </c>
      <c r="F9" s="29">
        <v>14.6</v>
      </c>
      <c r="G9" s="29">
        <v>83</v>
      </c>
      <c r="H9" s="29">
        <v>0.04</v>
      </c>
      <c r="I9" s="29">
        <v>0.03</v>
      </c>
      <c r="J9" s="29">
        <v>0.01</v>
      </c>
      <c r="K9" s="29">
        <v>0</v>
      </c>
      <c r="L9" s="29">
        <v>115.82</v>
      </c>
      <c r="M9" s="29">
        <v>93</v>
      </c>
      <c r="N9" s="29">
        <v>15</v>
      </c>
      <c r="O9" s="30">
        <v>0.87</v>
      </c>
    </row>
    <row r="10" spans="1:15" ht="16.5" thickBot="1" x14ac:dyDescent="0.3">
      <c r="A10" s="31" t="s">
        <v>28</v>
      </c>
      <c r="B10" s="31"/>
      <c r="C10" s="32">
        <v>550</v>
      </c>
      <c r="D10" s="33">
        <f t="shared" ref="D10:O10" si="0">SUM(D7:D9)</f>
        <v>22.830000000000002</v>
      </c>
      <c r="E10" s="33">
        <f t="shared" si="0"/>
        <v>24.060000000000002</v>
      </c>
      <c r="F10" s="33">
        <f t="shared" si="0"/>
        <v>97.9</v>
      </c>
      <c r="G10" s="33">
        <f t="shared" si="0"/>
        <v>701.17</v>
      </c>
      <c r="H10" s="33">
        <f t="shared" si="0"/>
        <v>0.33599999999999997</v>
      </c>
      <c r="I10" s="33">
        <f t="shared" si="0"/>
        <v>16.630000000000003</v>
      </c>
      <c r="J10" s="33">
        <f t="shared" si="0"/>
        <v>120.01</v>
      </c>
      <c r="K10" s="33">
        <f t="shared" si="0"/>
        <v>5.74</v>
      </c>
      <c r="L10" s="33">
        <f t="shared" si="0"/>
        <v>300.54999999999995</v>
      </c>
      <c r="M10" s="33">
        <f t="shared" si="0"/>
        <v>234.89</v>
      </c>
      <c r="N10" s="33">
        <f t="shared" si="0"/>
        <v>46.8</v>
      </c>
      <c r="O10" s="34">
        <f t="shared" si="0"/>
        <v>5.3100000000000005</v>
      </c>
    </row>
    <row r="11" spans="1:15" ht="16.5" thickTop="1" x14ac:dyDescent="0.25">
      <c r="A11" s="13" t="s">
        <v>29</v>
      </c>
      <c r="B11" s="13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110.25" x14ac:dyDescent="0.25">
      <c r="A12" s="38" t="s">
        <v>30</v>
      </c>
      <c r="B12" s="39" t="s">
        <v>31</v>
      </c>
      <c r="C12" s="40" t="s">
        <v>32</v>
      </c>
      <c r="D12" s="41">
        <v>6</v>
      </c>
      <c r="E12" s="41">
        <v>12.75</v>
      </c>
      <c r="F12" s="41">
        <v>6.3</v>
      </c>
      <c r="G12" s="41">
        <v>163.95</v>
      </c>
      <c r="H12" s="41">
        <v>0.02</v>
      </c>
      <c r="I12" s="41">
        <v>4.5</v>
      </c>
      <c r="J12" s="41">
        <v>0.12</v>
      </c>
      <c r="K12" s="41">
        <v>12</v>
      </c>
      <c r="L12" s="41">
        <v>67.5</v>
      </c>
      <c r="M12" s="41">
        <v>0.18</v>
      </c>
      <c r="N12" s="41">
        <v>0</v>
      </c>
      <c r="O12" s="42">
        <v>0</v>
      </c>
    </row>
    <row r="13" spans="1:15" ht="78.75" x14ac:dyDescent="0.25">
      <c r="A13" s="43" t="s">
        <v>33</v>
      </c>
      <c r="B13" s="44" t="s">
        <v>34</v>
      </c>
      <c r="C13" s="45">
        <v>300</v>
      </c>
      <c r="D13" s="46">
        <v>5.88</v>
      </c>
      <c r="E13" s="46">
        <v>6.42</v>
      </c>
      <c r="F13" s="46">
        <v>24.18</v>
      </c>
      <c r="G13" s="46">
        <v>177.9</v>
      </c>
      <c r="H13" s="46">
        <v>0.17699999999999996</v>
      </c>
      <c r="I13" s="46">
        <v>6.99</v>
      </c>
      <c r="J13" s="46">
        <v>140.87</v>
      </c>
      <c r="K13" s="46">
        <v>2.94</v>
      </c>
      <c r="L13" s="46">
        <v>49.8</v>
      </c>
      <c r="M13" s="46">
        <v>165.3</v>
      </c>
      <c r="N13" s="46">
        <v>45.9</v>
      </c>
      <c r="O13" s="46">
        <v>0.09</v>
      </c>
    </row>
    <row r="14" spans="1:15" ht="110.25" x14ac:dyDescent="0.25">
      <c r="A14" s="47" t="s">
        <v>35</v>
      </c>
      <c r="B14" s="48" t="s">
        <v>36</v>
      </c>
      <c r="C14" s="45">
        <v>120</v>
      </c>
      <c r="D14" s="46">
        <v>6.7</v>
      </c>
      <c r="E14" s="46">
        <v>12.9</v>
      </c>
      <c r="F14" s="46">
        <v>19.5</v>
      </c>
      <c r="G14" s="46">
        <v>219.8</v>
      </c>
      <c r="H14" s="46">
        <v>0.1065</v>
      </c>
      <c r="I14" s="46">
        <v>15.477</v>
      </c>
      <c r="J14" s="46">
        <v>7.2250999999999996E-2</v>
      </c>
      <c r="K14" s="46">
        <v>0.60899999999999999</v>
      </c>
      <c r="L14" s="46">
        <v>273.95</v>
      </c>
      <c r="M14" s="46">
        <v>135.02000000000001</v>
      </c>
      <c r="N14" s="46">
        <v>16.329999999999998</v>
      </c>
      <c r="O14" s="49">
        <v>0.05</v>
      </c>
    </row>
    <row r="15" spans="1:15" ht="78.75" x14ac:dyDescent="0.25">
      <c r="A15" s="43" t="s">
        <v>37</v>
      </c>
      <c r="B15" s="44" t="s">
        <v>38</v>
      </c>
      <c r="C15" s="45">
        <v>220</v>
      </c>
      <c r="D15" s="46">
        <v>8.2899999999999991</v>
      </c>
      <c r="E15" s="46">
        <v>0.99</v>
      </c>
      <c r="F15" s="46">
        <v>42.67</v>
      </c>
      <c r="G15" s="46">
        <v>212.92</v>
      </c>
      <c r="H15" s="46">
        <v>8.5999999999999993E-2</v>
      </c>
      <c r="I15" s="46">
        <v>1.9E-2</v>
      </c>
      <c r="J15" s="46">
        <v>220</v>
      </c>
      <c r="K15" s="46">
        <v>1.169</v>
      </c>
      <c r="L15" s="46">
        <v>8.375</v>
      </c>
      <c r="M15" s="46">
        <v>77.23</v>
      </c>
      <c r="N15" s="46">
        <v>11.9</v>
      </c>
      <c r="O15" s="46">
        <v>0.59</v>
      </c>
    </row>
    <row r="16" spans="1:15" ht="51" x14ac:dyDescent="0.25">
      <c r="A16" s="43" t="s">
        <v>39</v>
      </c>
      <c r="B16" s="44" t="s">
        <v>40</v>
      </c>
      <c r="C16" s="45">
        <v>50</v>
      </c>
      <c r="D16" s="46">
        <v>3.8</v>
      </c>
      <c r="E16" s="46">
        <v>0.4</v>
      </c>
      <c r="F16" s="46">
        <v>24.6</v>
      </c>
      <c r="G16" s="46">
        <v>117.5</v>
      </c>
      <c r="H16" s="46">
        <v>5.5E-2</v>
      </c>
      <c r="I16" s="46">
        <v>0</v>
      </c>
      <c r="J16" s="46">
        <v>0</v>
      </c>
      <c r="K16" s="46">
        <v>0.55000000000000004</v>
      </c>
      <c r="L16" s="46">
        <v>10</v>
      </c>
      <c r="M16" s="46">
        <v>32.5</v>
      </c>
      <c r="N16" s="46">
        <v>7</v>
      </c>
      <c r="O16" s="46">
        <v>0.55000000000000004</v>
      </c>
    </row>
    <row r="17" spans="1:15" ht="63" x14ac:dyDescent="0.25">
      <c r="A17" s="43" t="s">
        <v>24</v>
      </c>
      <c r="B17" s="44" t="s">
        <v>41</v>
      </c>
      <c r="C17" s="45">
        <v>100</v>
      </c>
      <c r="D17" s="50">
        <v>0.9</v>
      </c>
      <c r="E17" s="50">
        <v>0.2</v>
      </c>
      <c r="F17" s="50">
        <v>8.1</v>
      </c>
      <c r="G17" s="50">
        <v>43</v>
      </c>
      <c r="H17" s="50">
        <v>0.04</v>
      </c>
      <c r="I17" s="50">
        <v>60</v>
      </c>
      <c r="J17" s="50">
        <v>0</v>
      </c>
      <c r="K17" s="50">
        <v>0.2</v>
      </c>
      <c r="L17" s="50">
        <v>34</v>
      </c>
      <c r="M17" s="50">
        <v>23</v>
      </c>
      <c r="N17" s="50">
        <v>13</v>
      </c>
      <c r="O17" s="51">
        <v>0.3</v>
      </c>
    </row>
    <row r="18" spans="1:15" ht="126" x14ac:dyDescent="0.25">
      <c r="A18" s="43" t="s">
        <v>42</v>
      </c>
      <c r="B18" s="44" t="s">
        <v>43</v>
      </c>
      <c r="C18" s="45">
        <v>200</v>
      </c>
      <c r="D18" s="46">
        <v>0.3</v>
      </c>
      <c r="E18" s="46">
        <v>0</v>
      </c>
      <c r="F18" s="46">
        <v>20.100000000000001</v>
      </c>
      <c r="G18" s="46">
        <v>81</v>
      </c>
      <c r="H18" s="46">
        <v>0</v>
      </c>
      <c r="I18" s="46">
        <v>0.8</v>
      </c>
      <c r="J18" s="46">
        <v>0</v>
      </c>
      <c r="K18" s="46">
        <v>0</v>
      </c>
      <c r="L18" s="46">
        <v>10</v>
      </c>
      <c r="M18" s="46">
        <v>6</v>
      </c>
      <c r="N18" s="46">
        <v>3</v>
      </c>
      <c r="O18" s="49">
        <v>0.6</v>
      </c>
    </row>
    <row r="19" spans="1:15" ht="16.5" thickBot="1" x14ac:dyDescent="0.3">
      <c r="A19" s="31" t="s">
        <v>44</v>
      </c>
      <c r="B19" s="31"/>
      <c r="C19" s="52">
        <f>SUM(C12:C18)</f>
        <v>990</v>
      </c>
      <c r="D19" s="33">
        <f t="shared" ref="D19:O19" si="1">SUM(D12:D18)</f>
        <v>31.869999999999997</v>
      </c>
      <c r="E19" s="33">
        <f t="shared" si="1"/>
        <v>33.660000000000004</v>
      </c>
      <c r="F19" s="33">
        <f t="shared" si="1"/>
        <v>145.44999999999999</v>
      </c>
      <c r="G19" s="33">
        <f t="shared" si="1"/>
        <v>1016.07</v>
      </c>
      <c r="H19" s="33">
        <f t="shared" si="1"/>
        <v>0.48449999999999993</v>
      </c>
      <c r="I19" s="33">
        <f t="shared" si="1"/>
        <v>87.785999999999987</v>
      </c>
      <c r="J19" s="33">
        <f t="shared" si="1"/>
        <v>361.062251</v>
      </c>
      <c r="K19" s="33">
        <f t="shared" si="1"/>
        <v>17.468</v>
      </c>
      <c r="L19" s="33">
        <f t="shared" si="1"/>
        <v>453.625</v>
      </c>
      <c r="M19" s="33">
        <f t="shared" si="1"/>
        <v>439.23</v>
      </c>
      <c r="N19" s="33">
        <f t="shared" si="1"/>
        <v>97.13</v>
      </c>
      <c r="O19" s="34">
        <f t="shared" si="1"/>
        <v>2.1800000000000002</v>
      </c>
    </row>
    <row r="20" spans="1:15" ht="16.5" thickTop="1" x14ac:dyDescent="0.25">
      <c r="A20" s="53" t="s">
        <v>45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78.75" x14ac:dyDescent="0.25">
      <c r="A21" s="57" t="s">
        <v>46</v>
      </c>
      <c r="B21" s="58" t="s">
        <v>47</v>
      </c>
      <c r="C21" s="40">
        <v>100</v>
      </c>
      <c r="D21" s="41">
        <v>0.7</v>
      </c>
      <c r="E21" s="41">
        <v>0.1</v>
      </c>
      <c r="F21" s="41">
        <v>1.9</v>
      </c>
      <c r="G21" s="41">
        <v>11</v>
      </c>
      <c r="H21" s="41">
        <v>0.03</v>
      </c>
      <c r="I21" s="41">
        <v>3.5</v>
      </c>
      <c r="J21" s="41">
        <v>0</v>
      </c>
      <c r="K21" s="41">
        <v>0.1</v>
      </c>
      <c r="L21" s="41">
        <v>17.8</v>
      </c>
      <c r="M21" s="41">
        <v>30.3</v>
      </c>
      <c r="N21" s="41">
        <v>14.1</v>
      </c>
      <c r="O21" s="42">
        <v>0.51</v>
      </c>
    </row>
    <row r="22" spans="1:15" ht="110.25" x14ac:dyDescent="0.25">
      <c r="A22" s="17" t="s">
        <v>48</v>
      </c>
      <c r="B22" s="27" t="s">
        <v>49</v>
      </c>
      <c r="C22" s="28">
        <v>110</v>
      </c>
      <c r="D22" s="29">
        <v>8.68</v>
      </c>
      <c r="E22" s="29">
        <v>10.67</v>
      </c>
      <c r="F22" s="29">
        <v>11.99</v>
      </c>
      <c r="G22" s="29">
        <v>178.77</v>
      </c>
      <c r="H22" s="29">
        <v>4.3499999999999997E-2</v>
      </c>
      <c r="I22" s="29">
        <v>2.177</v>
      </c>
      <c r="J22" s="29">
        <v>0.06</v>
      </c>
      <c r="K22" s="29">
        <v>1.248</v>
      </c>
      <c r="L22" s="29">
        <v>54.41</v>
      </c>
      <c r="M22" s="29">
        <v>102.36799999999999</v>
      </c>
      <c r="N22" s="29">
        <v>18.608000000000001</v>
      </c>
      <c r="O22" s="30">
        <v>0.54</v>
      </c>
    </row>
    <row r="23" spans="1:15" ht="47.25" x14ac:dyDescent="0.25">
      <c r="A23" s="43" t="s">
        <v>50</v>
      </c>
      <c r="B23" s="44" t="s">
        <v>51</v>
      </c>
      <c r="C23" s="45">
        <v>220</v>
      </c>
      <c r="D23" s="46">
        <v>8.7669999999999995</v>
      </c>
      <c r="E23" s="46">
        <v>11.648999999999999</v>
      </c>
      <c r="F23" s="46">
        <v>14.432</v>
      </c>
      <c r="G23" s="46">
        <v>197.56</v>
      </c>
      <c r="H23" s="46">
        <v>0.121</v>
      </c>
      <c r="I23" s="46">
        <v>49.863</v>
      </c>
      <c r="J23" s="46">
        <v>0</v>
      </c>
      <c r="K23" s="46">
        <v>0</v>
      </c>
      <c r="L23" s="46">
        <v>178.93700000000001</v>
      </c>
      <c r="M23" s="46">
        <v>0</v>
      </c>
      <c r="N23" s="46">
        <v>0</v>
      </c>
      <c r="O23" s="46">
        <v>2.9369999999999998</v>
      </c>
    </row>
    <row r="24" spans="1:15" ht="51" x14ac:dyDescent="0.25">
      <c r="A24" s="43" t="s">
        <v>39</v>
      </c>
      <c r="B24" s="44" t="s">
        <v>40</v>
      </c>
      <c r="C24" s="45">
        <v>70</v>
      </c>
      <c r="D24" s="46">
        <v>5.32</v>
      </c>
      <c r="E24" s="46">
        <v>0.56000000000000005</v>
      </c>
      <c r="F24" s="46">
        <v>34.44</v>
      </c>
      <c r="G24" s="46">
        <v>164.5</v>
      </c>
      <c r="H24" s="46">
        <v>7.6999999999999999E-2</v>
      </c>
      <c r="I24" s="46">
        <v>0</v>
      </c>
      <c r="J24" s="46">
        <v>0</v>
      </c>
      <c r="K24" s="46">
        <v>0.77</v>
      </c>
      <c r="L24" s="46">
        <v>14</v>
      </c>
      <c r="M24" s="46">
        <v>45.5</v>
      </c>
      <c r="N24" s="46">
        <v>9.8000000000000007</v>
      </c>
      <c r="O24" s="46">
        <v>0.77</v>
      </c>
    </row>
    <row r="25" spans="1:15" ht="63" x14ac:dyDescent="0.25">
      <c r="A25" s="47" t="s">
        <v>52</v>
      </c>
      <c r="B25" s="59" t="s">
        <v>53</v>
      </c>
      <c r="C25" s="45">
        <v>200</v>
      </c>
      <c r="D25" s="46">
        <v>0.3</v>
      </c>
      <c r="E25" s="46">
        <v>0</v>
      </c>
      <c r="F25" s="46">
        <v>31.1</v>
      </c>
      <c r="G25" s="46">
        <v>126</v>
      </c>
      <c r="H25" s="46">
        <v>0</v>
      </c>
      <c r="I25" s="46">
        <v>0.1</v>
      </c>
      <c r="J25" s="46">
        <v>0</v>
      </c>
      <c r="K25" s="46">
        <v>0</v>
      </c>
      <c r="L25" s="46">
        <v>14</v>
      </c>
      <c r="M25" s="46">
        <v>12</v>
      </c>
      <c r="N25" s="46">
        <v>3</v>
      </c>
      <c r="O25" s="60">
        <v>0.7</v>
      </c>
    </row>
    <row r="26" spans="1:15" ht="16.5" thickBot="1" x14ac:dyDescent="0.3">
      <c r="A26" s="31" t="s">
        <v>54</v>
      </c>
      <c r="B26" s="31"/>
      <c r="C26" s="52">
        <f>SUM(C21:C25)</f>
        <v>700</v>
      </c>
      <c r="D26" s="33">
        <f t="shared" ref="D26:F26" si="2">SUM(D21:D25)</f>
        <v>23.766999999999999</v>
      </c>
      <c r="E26" s="33">
        <f t="shared" si="2"/>
        <v>22.978999999999996</v>
      </c>
      <c r="F26" s="33">
        <f t="shared" si="2"/>
        <v>93.861999999999995</v>
      </c>
      <c r="G26" s="61">
        <f>SUM(G21:G25)</f>
        <v>677.83</v>
      </c>
      <c r="H26" s="33">
        <f t="shared" ref="H26:O26" si="3">SUM(H21:H25)</f>
        <v>0.27150000000000002</v>
      </c>
      <c r="I26" s="33">
        <f t="shared" si="3"/>
        <v>55.64</v>
      </c>
      <c r="J26" s="33">
        <f t="shared" si="3"/>
        <v>0.06</v>
      </c>
      <c r="K26" s="33">
        <f t="shared" si="3"/>
        <v>2.1180000000000003</v>
      </c>
      <c r="L26" s="33">
        <f t="shared" si="3"/>
        <v>279.14699999999999</v>
      </c>
      <c r="M26" s="33">
        <f t="shared" si="3"/>
        <v>190.16800000000001</v>
      </c>
      <c r="N26" s="33">
        <f t="shared" si="3"/>
        <v>45.507999999999996</v>
      </c>
      <c r="O26" s="34">
        <f t="shared" si="3"/>
        <v>5.4569999999999999</v>
      </c>
    </row>
    <row r="27" spans="1:15" ht="16.5" thickTop="1" x14ac:dyDescent="0.25">
      <c r="A27" s="13" t="s">
        <v>55</v>
      </c>
      <c r="B27" s="13"/>
      <c r="C27" s="6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94.5" x14ac:dyDescent="0.25">
      <c r="A28" s="47" t="s">
        <v>56</v>
      </c>
      <c r="B28" s="59" t="s">
        <v>57</v>
      </c>
      <c r="C28" s="45">
        <v>200</v>
      </c>
      <c r="D28" s="50">
        <v>6</v>
      </c>
      <c r="E28" s="50">
        <v>5</v>
      </c>
      <c r="F28" s="50">
        <v>22</v>
      </c>
      <c r="G28" s="50">
        <v>161.6</v>
      </c>
      <c r="H28" s="50">
        <v>0.06</v>
      </c>
      <c r="I28" s="50">
        <v>1.2</v>
      </c>
      <c r="J28" s="50">
        <v>0.04</v>
      </c>
      <c r="K28" s="50">
        <v>0</v>
      </c>
      <c r="L28" s="50">
        <v>238</v>
      </c>
      <c r="M28" s="50">
        <v>182</v>
      </c>
      <c r="N28" s="50">
        <v>28</v>
      </c>
      <c r="O28" s="63">
        <v>0.2</v>
      </c>
    </row>
    <row r="29" spans="1:15" ht="51" x14ac:dyDescent="0.25">
      <c r="A29" s="17" t="s">
        <v>58</v>
      </c>
      <c r="B29" s="64" t="s">
        <v>59</v>
      </c>
      <c r="C29" s="28">
        <v>75</v>
      </c>
      <c r="D29" s="29">
        <v>6.12</v>
      </c>
      <c r="E29" s="29">
        <v>5.0999999999999996</v>
      </c>
      <c r="F29" s="29">
        <v>43.6</v>
      </c>
      <c r="G29" s="29">
        <v>245.1</v>
      </c>
      <c r="H29" s="29">
        <v>7.0000000000000007E-2</v>
      </c>
      <c r="I29" s="29">
        <v>2.855</v>
      </c>
      <c r="J29" s="29">
        <v>0</v>
      </c>
      <c r="K29" s="29">
        <v>0.46500000000000002</v>
      </c>
      <c r="L29" s="29">
        <v>8.6199999999999992</v>
      </c>
      <c r="M29" s="29">
        <v>37.35</v>
      </c>
      <c r="N29" s="29">
        <v>14.1</v>
      </c>
      <c r="O29" s="30">
        <v>0.56000000000000005</v>
      </c>
    </row>
    <row r="30" spans="1:15" ht="16.5" thickBot="1" x14ac:dyDescent="0.3">
      <c r="A30" s="31" t="s">
        <v>60</v>
      </c>
      <c r="B30" s="31"/>
      <c r="C30" s="52">
        <f>SUM(C28:C29)</f>
        <v>275</v>
      </c>
      <c r="D30" s="33">
        <f t="shared" ref="D30:F30" si="4">SUM(D28:D29)</f>
        <v>12.120000000000001</v>
      </c>
      <c r="E30" s="33">
        <f t="shared" si="4"/>
        <v>10.1</v>
      </c>
      <c r="F30" s="33">
        <f t="shared" si="4"/>
        <v>65.599999999999994</v>
      </c>
      <c r="G30" s="33">
        <f>SUM(G28:G29)</f>
        <v>406.7</v>
      </c>
      <c r="H30" s="33">
        <f t="shared" ref="H30:O30" si="5">SUM(H28:H29)</f>
        <v>0.13</v>
      </c>
      <c r="I30" s="33">
        <f t="shared" si="5"/>
        <v>4.0549999999999997</v>
      </c>
      <c r="J30" s="33">
        <f t="shared" si="5"/>
        <v>0.04</v>
      </c>
      <c r="K30" s="33">
        <f t="shared" si="5"/>
        <v>0.46500000000000002</v>
      </c>
      <c r="L30" s="33">
        <f t="shared" si="5"/>
        <v>246.62</v>
      </c>
      <c r="M30" s="33">
        <f t="shared" si="5"/>
        <v>219.35</v>
      </c>
      <c r="N30" s="33">
        <f t="shared" si="5"/>
        <v>42.1</v>
      </c>
      <c r="O30" s="34">
        <f t="shared" si="5"/>
        <v>0.76</v>
      </c>
    </row>
    <row r="31" spans="1:15" ht="17.25" thickTop="1" thickBot="1" x14ac:dyDescent="0.3">
      <c r="A31" s="65" t="s">
        <v>61</v>
      </c>
      <c r="B31" s="66"/>
      <c r="C31" s="67"/>
      <c r="D31" s="68">
        <f>D10+D19+D26</f>
        <v>78.466999999999999</v>
      </c>
      <c r="E31" s="68">
        <f t="shared" ref="E31:O31" si="6">E10+E19+E26</f>
        <v>80.698999999999998</v>
      </c>
      <c r="F31" s="68">
        <f t="shared" si="6"/>
        <v>337.21199999999999</v>
      </c>
      <c r="G31" s="68">
        <f t="shared" si="6"/>
        <v>2395.0700000000002</v>
      </c>
      <c r="H31" s="68">
        <f t="shared" si="6"/>
        <v>1.0919999999999999</v>
      </c>
      <c r="I31" s="68">
        <f t="shared" si="6"/>
        <v>160.05599999999998</v>
      </c>
      <c r="J31" s="68">
        <f t="shared" si="6"/>
        <v>481.132251</v>
      </c>
      <c r="K31" s="68">
        <f t="shared" si="6"/>
        <v>25.326000000000001</v>
      </c>
      <c r="L31" s="68">
        <f t="shared" si="6"/>
        <v>1033.3219999999999</v>
      </c>
      <c r="M31" s="68">
        <f t="shared" si="6"/>
        <v>864.28800000000001</v>
      </c>
      <c r="N31" s="68">
        <f t="shared" si="6"/>
        <v>189.43799999999999</v>
      </c>
      <c r="O31" s="68">
        <f t="shared" si="6"/>
        <v>12.946999999999999</v>
      </c>
    </row>
    <row r="32" spans="1:15" ht="17.25" thickTop="1" thickBot="1" x14ac:dyDescent="0.3">
      <c r="A32" s="65" t="s">
        <v>62</v>
      </c>
      <c r="B32" s="66"/>
      <c r="C32" s="67"/>
      <c r="D32" s="68">
        <f>D10+D19+D30</f>
        <v>66.820000000000007</v>
      </c>
      <c r="E32" s="68">
        <f t="shared" ref="E32:O32" si="7">E10+E19+E30</f>
        <v>67.820000000000007</v>
      </c>
      <c r="F32" s="68">
        <f t="shared" si="7"/>
        <v>308.95</v>
      </c>
      <c r="G32" s="68">
        <f t="shared" si="7"/>
        <v>2123.94</v>
      </c>
      <c r="H32" s="68">
        <f t="shared" si="7"/>
        <v>0.9504999999999999</v>
      </c>
      <c r="I32" s="68">
        <f t="shared" si="7"/>
        <v>108.471</v>
      </c>
      <c r="J32" s="68">
        <f t="shared" si="7"/>
        <v>481.11225100000001</v>
      </c>
      <c r="K32" s="68">
        <f t="shared" si="7"/>
        <v>23.672999999999998</v>
      </c>
      <c r="L32" s="68">
        <f t="shared" si="7"/>
        <v>1000.795</v>
      </c>
      <c r="M32" s="68">
        <f t="shared" si="7"/>
        <v>893.47</v>
      </c>
      <c r="N32" s="68">
        <f t="shared" si="7"/>
        <v>186.03</v>
      </c>
      <c r="O32" s="68">
        <f t="shared" si="7"/>
        <v>8.25</v>
      </c>
    </row>
    <row r="33" spans="1:15" ht="17.25" thickTop="1" thickBot="1" x14ac:dyDescent="0.3">
      <c r="A33" s="69" t="s">
        <v>63</v>
      </c>
      <c r="B33" s="69"/>
      <c r="C33" s="67"/>
      <c r="D33" s="68">
        <f t="shared" ref="D33:O33" si="8">D10+D19+D26+D30</f>
        <v>90.587000000000003</v>
      </c>
      <c r="E33" s="68">
        <f t="shared" si="8"/>
        <v>90.798999999999992</v>
      </c>
      <c r="F33" s="68">
        <f t="shared" si="8"/>
        <v>402.81200000000001</v>
      </c>
      <c r="G33" s="68">
        <f t="shared" si="8"/>
        <v>2801.77</v>
      </c>
      <c r="H33" s="68">
        <f t="shared" si="8"/>
        <v>1.222</v>
      </c>
      <c r="I33" s="68">
        <f t="shared" si="8"/>
        <v>164.11099999999999</v>
      </c>
      <c r="J33" s="68">
        <f t="shared" si="8"/>
        <v>481.17225100000002</v>
      </c>
      <c r="K33" s="68">
        <f t="shared" si="8"/>
        <v>25.791</v>
      </c>
      <c r="L33" s="68">
        <f t="shared" si="8"/>
        <v>1279.942</v>
      </c>
      <c r="M33" s="68">
        <f t="shared" si="8"/>
        <v>1083.6379999999999</v>
      </c>
      <c r="N33" s="68">
        <f t="shared" si="8"/>
        <v>231.53799999999998</v>
      </c>
      <c r="O33" s="70">
        <f t="shared" si="8"/>
        <v>13.706999999999999</v>
      </c>
    </row>
    <row r="34" spans="1:15" ht="15.75" thickTop="1" x14ac:dyDescent="0.25"/>
  </sheetData>
  <mergeCells count="19">
    <mergeCell ref="A27:B27"/>
    <mergeCell ref="A30:B30"/>
    <mergeCell ref="A31:B31"/>
    <mergeCell ref="A32:B32"/>
    <mergeCell ref="A33:B33"/>
    <mergeCell ref="A6:B6"/>
    <mergeCell ref="A10:B10"/>
    <mergeCell ref="A11:B11"/>
    <mergeCell ref="A19:B19"/>
    <mergeCell ref="A20:B20"/>
    <mergeCell ref="A26:B26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2022-09-25T14:19:11Z</dcterms:created>
  <dcterms:modified xsi:type="dcterms:W3CDTF">2022-09-25T14:19:33Z</dcterms:modified>
</cp:coreProperties>
</file>