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N31" i="1"/>
  <c r="M31" i="1"/>
  <c r="L31" i="1"/>
  <c r="K31" i="1"/>
  <c r="J31" i="1"/>
  <c r="I31" i="1"/>
  <c r="H31" i="1"/>
  <c r="G31" i="1"/>
  <c r="F31" i="1"/>
  <c r="E31" i="1"/>
  <c r="D31" i="1"/>
  <c r="C31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0" i="1"/>
  <c r="N20" i="1"/>
  <c r="N34" i="1" s="1"/>
  <c r="M20" i="1"/>
  <c r="L20" i="1"/>
  <c r="L34" i="1" s="1"/>
  <c r="K20" i="1"/>
  <c r="J20" i="1"/>
  <c r="J34" i="1" s="1"/>
  <c r="I20" i="1"/>
  <c r="H20" i="1"/>
  <c r="H34" i="1" s="1"/>
  <c r="G20" i="1"/>
  <c r="F20" i="1"/>
  <c r="F34" i="1" s="1"/>
  <c r="E20" i="1"/>
  <c r="D20" i="1"/>
  <c r="D34" i="1" s="1"/>
  <c r="C20" i="1"/>
  <c r="O11" i="1"/>
  <c r="O34" i="1" s="1"/>
  <c r="N11" i="1"/>
  <c r="M11" i="1"/>
  <c r="M34" i="1" s="1"/>
  <c r="L11" i="1"/>
  <c r="K11" i="1"/>
  <c r="K34" i="1" s="1"/>
  <c r="J11" i="1"/>
  <c r="I11" i="1"/>
  <c r="I34" i="1" s="1"/>
  <c r="H11" i="1"/>
  <c r="G11" i="1"/>
  <c r="G34" i="1" s="1"/>
  <c r="F11" i="1"/>
  <c r="E11" i="1"/>
  <c r="E34" i="1" s="1"/>
  <c r="D11" i="1"/>
  <c r="C11" i="1"/>
  <c r="D32" i="1" l="1"/>
  <c r="F32" i="1"/>
  <c r="H32" i="1"/>
  <c r="J32" i="1"/>
  <c r="L32" i="1"/>
  <c r="N32" i="1"/>
  <c r="D33" i="1"/>
  <c r="F33" i="1"/>
  <c r="H33" i="1"/>
  <c r="J33" i="1"/>
  <c r="L33" i="1"/>
  <c r="N33" i="1"/>
  <c r="E32" i="1"/>
  <c r="G32" i="1"/>
  <c r="I32" i="1"/>
  <c r="K32" i="1"/>
  <c r="M32" i="1"/>
  <c r="O32" i="1"/>
  <c r="E33" i="1"/>
  <c r="G33" i="1"/>
  <c r="I33" i="1"/>
  <c r="K33" i="1"/>
  <c r="M33" i="1"/>
  <c r="O33" i="1"/>
</calcChain>
</file>

<file path=xl/sharedStrings.xml><?xml version="1.0" encoding="utf-8"?>
<sst xmlns="http://schemas.openxmlformats.org/spreadsheetml/2006/main" count="67" uniqueCount="64">
  <si>
    <t>5-11 класс</t>
  </si>
  <si>
    <t>Меню: 4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</si>
  <si>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</si>
  <si>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</si>
  <si>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</si>
  <si>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</si>
  <si>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</si>
  <si>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</si>
  <si>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</si>
  <si>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</si>
  <si>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</si>
  <si>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</si>
  <si>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</si>
  <si>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</si>
  <si>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</si>
  <si>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</si>
  <si>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</si>
  <si>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</si>
  <si>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</si>
  <si>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</si>
  <si>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</si>
  <si>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253</t>
  </si>
  <si>
    <t>Каша пшенная вязкая</t>
  </si>
  <si>
    <t>ТТК № 203</t>
  </si>
  <si>
    <t>Бутерброд с сыром и маслом</t>
  </si>
  <si>
    <t>112 УРЦП, Пермь 2013</t>
  </si>
  <si>
    <t>Плоды свежие (мандарин)</t>
  </si>
  <si>
    <t>499 УРЦП, Пермь 2013</t>
  </si>
  <si>
    <t>Какао с молоком сгущенным</t>
  </si>
  <si>
    <t>ИТОГО В ЗАВТРАК</t>
  </si>
  <si>
    <t>ОБЕД</t>
  </si>
  <si>
    <t>14 УРЦП, Пермь 2018</t>
  </si>
  <si>
    <t>Салат из свежих огурцов</t>
  </si>
  <si>
    <t>ТТК № 278</t>
  </si>
  <si>
    <t>Суп картофельный с макаронными изделиями</t>
  </si>
  <si>
    <t>ТТК №9</t>
  </si>
  <si>
    <t>Тефтели мясные в соусе сметанно-томатном</t>
  </si>
  <si>
    <t>ТТК №296</t>
  </si>
  <si>
    <t>Булгур рассыпчатый</t>
  </si>
  <si>
    <t>108 УРЦП, Пермь 2013</t>
  </si>
  <si>
    <t>Хлеб пшеничный</t>
  </si>
  <si>
    <t>Плоды свежие (груша)</t>
  </si>
  <si>
    <t>ТТК № 277</t>
  </si>
  <si>
    <t xml:space="preserve">Морс из брусники замороженой </t>
  </si>
  <si>
    <t>ИТОГО В ОБЕД</t>
  </si>
  <si>
    <t>УЖИН 20-25%</t>
  </si>
  <si>
    <t>10.1.3Скур</t>
  </si>
  <si>
    <t>Кукуруза консервированная</t>
  </si>
  <si>
    <t>ТТК № 5</t>
  </si>
  <si>
    <t>Тефтели из рыбы (т.п.), соус томатный</t>
  </si>
  <si>
    <t>ТТК №150</t>
  </si>
  <si>
    <t>Картофельное пюре</t>
  </si>
  <si>
    <t>512 УРЦП, Пермь 2013</t>
  </si>
  <si>
    <t>Компот из плодов или ягод сушеных (чернослив)</t>
  </si>
  <si>
    <t>ИТОГО В УЖИН 20-25%</t>
  </si>
  <si>
    <t>ПОЛДНИК 15%</t>
  </si>
  <si>
    <t>пром.произ-во 4.1.50Скур</t>
  </si>
  <si>
    <t>Продукт кисло-молоч.сладкий "Снежок"</t>
  </si>
  <si>
    <t>543 УРЦП, Пермь 2013</t>
  </si>
  <si>
    <t>Пирожок печеный с капустой</t>
  </si>
  <si>
    <t>ИТОГО В ПОЛДНИК 15%</t>
  </si>
  <si>
    <t>ВСЕГО УЖИН 20-25%</t>
  </si>
  <si>
    <t>ВСЕГО ПОЛДНИК 15 %</t>
  </si>
  <si>
    <t>ВСЕГО ЗА 4-Й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</si>
</sst>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2" borderId="0" xfId="1" applyFill="1"/>
    <xf numFmtId="2" fontId="1" fillId="2" borderId="0" xfId="1" applyNumberFormat="1" applyFill="1"/>
    <xf numFmtId="49" fontId="1" fillId="2" borderId="0" xfId="1" applyNumberFormat="1" applyFont="1" applyFill="1" applyAlignment="1">
      <alignment horizontal="center"/>
    </xf>
    <xf numFmtId="0" fontId="2" fillId="3" borderId="0" xfId="1" applyFont="1" applyFill="1"/>
    <xf numFmtId="0" fontId="1" fillId="3" borderId="0" xfId="1" applyFill="1"/>
    <xf numFmtId="2" fontId="1" fillId="3" borderId="0" xfId="1" applyNumberFormat="1" applyFill="1"/>
    <xf numFmtId="0" fontId="3" fillId="3" borderId="0" xfId="1" applyFont="1" applyFill="1"/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2" fontId="4" fillId="3" borderId="3" xfId="1" applyNumberFormat="1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2" fontId="4" fillId="3" borderId="4" xfId="1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center" wrapText="1"/>
    </xf>
    <xf numFmtId="2" fontId="4" fillId="3" borderId="6" xfId="1" applyNumberFormat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vertical="top" wrapText="1"/>
    </xf>
    <xf numFmtId="2" fontId="2" fillId="3" borderId="8" xfId="1" applyNumberFormat="1" applyFont="1" applyFill="1" applyBorder="1" applyAlignment="1">
      <alignment vertical="top" wrapText="1"/>
    </xf>
    <xf numFmtId="2" fontId="2" fillId="3" borderId="9" xfId="1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vertical="center" wrapText="1"/>
    </xf>
    <xf numFmtId="0" fontId="2" fillId="2" borderId="16" xfId="1" applyFont="1" applyFill="1" applyBorder="1" applyAlignment="1">
      <alignment vertical="center" wrapText="1"/>
    </xf>
    <xf numFmtId="0" fontId="2" fillId="2" borderId="16" xfId="1" applyFont="1" applyFill="1" applyBorder="1" applyAlignment="1">
      <alignment horizontal="center" vertical="center" wrapText="1"/>
    </xf>
    <xf numFmtId="2" fontId="2" fillId="2" borderId="16" xfId="1" applyNumberFormat="1" applyFont="1" applyFill="1" applyBorder="1" applyAlignment="1">
      <alignment horizontal="center" vertical="center" wrapText="1"/>
    </xf>
    <xf numFmtId="2" fontId="2" fillId="2" borderId="17" xfId="1" applyNumberFormat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top" wrapText="1"/>
    </xf>
    <xf numFmtId="0" fontId="2" fillId="3" borderId="5" xfId="1" applyFont="1" applyFill="1" applyBorder="1" applyAlignment="1">
      <alignment horizontal="center" vertical="top" wrapText="1"/>
    </xf>
    <xf numFmtId="2" fontId="4" fillId="3" borderId="5" xfId="1" applyNumberFormat="1" applyFont="1" applyFill="1" applyBorder="1" applyAlignment="1">
      <alignment horizontal="center" vertical="top" wrapText="1"/>
    </xf>
    <xf numFmtId="2" fontId="4" fillId="3" borderId="6" xfId="1" applyNumberFormat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center" vertical="top" wrapText="1"/>
    </xf>
    <xf numFmtId="2" fontId="2" fillId="3" borderId="8" xfId="1" applyNumberFormat="1" applyFont="1" applyFill="1" applyBorder="1" applyAlignment="1">
      <alignment horizontal="center" vertical="top" wrapText="1"/>
    </xf>
    <xf numFmtId="2" fontId="2" fillId="3" borderId="9" xfId="1" applyNumberFormat="1" applyFont="1" applyFill="1" applyBorder="1" applyAlignment="1">
      <alignment horizontal="center" vertical="top" wrapText="1"/>
    </xf>
    <xf numFmtId="0" fontId="2" fillId="3" borderId="19" xfId="1" applyFont="1" applyFill="1" applyBorder="1" applyAlignment="1">
      <alignment horizontal="left" vertical="center" wrapText="1"/>
    </xf>
    <xf numFmtId="0" fontId="2" fillId="3" borderId="16" xfId="1" applyFont="1" applyFill="1" applyBorder="1" applyAlignment="1">
      <alignment horizontal="center" vertical="center" wrapText="1"/>
    </xf>
    <xf numFmtId="2" fontId="2" fillId="3" borderId="16" xfId="1" applyNumberFormat="1" applyFont="1" applyFill="1" applyBorder="1" applyAlignment="1">
      <alignment horizontal="center" vertical="center" wrapText="1"/>
    </xf>
    <xf numFmtId="2" fontId="2" fillId="3" borderId="17" xfId="1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2" fontId="2" fillId="2" borderId="11" xfId="0" applyNumberFormat="1" applyFont="1" applyFill="1" applyBorder="1" applyAlignment="1">
      <alignment horizontal="center" vertical="top" wrapText="1"/>
    </xf>
    <xf numFmtId="2" fontId="2" fillId="2" borderId="21" xfId="0" applyNumberFormat="1" applyFont="1" applyFill="1" applyBorder="1" applyAlignment="1">
      <alignment horizontal="center" vertical="top" wrapText="1"/>
    </xf>
    <xf numFmtId="2" fontId="2" fillId="2" borderId="21" xfId="0" applyNumberFormat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vertical="center" wrapText="1"/>
    </xf>
    <xf numFmtId="0" fontId="2" fillId="3" borderId="16" xfId="1" applyFont="1" applyFill="1" applyBorder="1" applyAlignment="1">
      <alignment vertical="center" wrapText="1"/>
    </xf>
    <xf numFmtId="2" fontId="4" fillId="2" borderId="5" xfId="1" applyNumberFormat="1" applyFont="1" applyFill="1" applyBorder="1" applyAlignment="1">
      <alignment horizontal="center" vertical="top" wrapText="1"/>
    </xf>
    <xf numFmtId="0" fontId="2" fillId="3" borderId="22" xfId="1" applyFont="1" applyFill="1" applyBorder="1" applyAlignment="1">
      <alignment horizontal="center" vertical="top" wrapText="1"/>
    </xf>
    <xf numFmtId="0" fontId="2" fillId="3" borderId="23" xfId="1" applyFont="1" applyFill="1" applyBorder="1" applyAlignment="1">
      <alignment horizontal="center" vertical="top" wrapText="1"/>
    </xf>
    <xf numFmtId="2" fontId="4" fillId="3" borderId="23" xfId="1" applyNumberFormat="1" applyFont="1" applyFill="1" applyBorder="1" applyAlignment="1">
      <alignment horizontal="center" vertical="top" wrapText="1"/>
    </xf>
    <xf numFmtId="2" fontId="4" fillId="3" borderId="24" xfId="1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2" fontId="2" fillId="2" borderId="2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2" fontId="7" fillId="2" borderId="21" xfId="0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top" wrapText="1"/>
    </xf>
    <xf numFmtId="0" fontId="2" fillId="3" borderId="26" xfId="1" applyFont="1" applyFill="1" applyBorder="1" applyAlignment="1">
      <alignment horizontal="center" vertical="top" wrapText="1"/>
    </xf>
    <xf numFmtId="0" fontId="2" fillId="3" borderId="27" xfId="1" applyFont="1" applyFill="1" applyBorder="1" applyAlignment="1">
      <alignment horizontal="center" vertical="top" wrapText="1"/>
    </xf>
    <xf numFmtId="0" fontId="4" fillId="3" borderId="28" xfId="1" applyFont="1" applyFill="1" applyBorder="1" applyAlignment="1">
      <alignment horizontal="center" vertical="top" wrapText="1"/>
    </xf>
    <xf numFmtId="2" fontId="4" fillId="3" borderId="28" xfId="1" applyNumberFormat="1" applyFont="1" applyFill="1" applyBorder="1" applyAlignment="1">
      <alignment horizontal="center" vertical="top" wrapText="1"/>
    </xf>
    <xf numFmtId="0" fontId="4" fillId="3" borderId="29" xfId="1" applyFont="1" applyFill="1" applyBorder="1" applyAlignment="1">
      <alignment horizontal="center" vertical="top" wrapText="1"/>
    </xf>
    <xf numFmtId="0" fontId="2" fillId="3" borderId="28" xfId="1" applyFont="1" applyFill="1" applyBorder="1" applyAlignment="1">
      <alignment horizontal="center" vertical="top" wrapText="1"/>
    </xf>
    <xf numFmtId="2" fontId="4" fillId="3" borderId="30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sqref="A1:O34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thickBot="1" x14ac:dyDescent="0.3">
      <c r="A3" s="7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 thickTop="1" thickBot="1" x14ac:dyDescent="0.3">
      <c r="A4" s="8" t="s">
        <v>2</v>
      </c>
      <c r="B4" s="9" t="s">
        <v>3</v>
      </c>
      <c r="C4" s="9" t="s">
        <v>4</v>
      </c>
      <c r="D4" s="10" t="s">
        <v>5</v>
      </c>
      <c r="E4" s="10"/>
      <c r="F4" s="10"/>
      <c r="G4" s="11" t="s">
        <v>6</v>
      </c>
      <c r="H4" s="10" t="s">
        <v>7</v>
      </c>
      <c r="I4" s="10"/>
      <c r="J4" s="10"/>
      <c r="K4" s="10"/>
      <c r="L4" s="12" t="s">
        <v>8</v>
      </c>
      <c r="M4" s="12"/>
      <c r="N4" s="12"/>
      <c r="O4" s="12"/>
    </row>
    <row r="5" spans="1:15" ht="33" thickTop="1" thickBot="1" x14ac:dyDescent="0.3">
      <c r="A5" s="8"/>
      <c r="B5" s="9"/>
      <c r="C5" s="9"/>
      <c r="D5" s="13" t="s">
        <v>9</v>
      </c>
      <c r="E5" s="13" t="s">
        <v>10</v>
      </c>
      <c r="F5" s="13" t="s">
        <v>11</v>
      </c>
      <c r="G5" s="11"/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4" t="s">
        <v>19</v>
      </c>
    </row>
    <row r="6" spans="1:15" ht="16.5" thickTop="1" x14ac:dyDescent="0.25">
      <c r="A6" s="15" t="s">
        <v>20</v>
      </c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ht="47.25" x14ac:dyDescent="0.25">
      <c r="A7" s="19" t="s">
        <v>21</v>
      </c>
      <c r="B7" s="20" t="s">
        <v>22</v>
      </c>
      <c r="C7" s="21">
        <v>230</v>
      </c>
      <c r="D7" s="22">
        <v>8.24</v>
      </c>
      <c r="E7" s="22">
        <v>11.36</v>
      </c>
      <c r="F7" s="22">
        <v>51.67</v>
      </c>
      <c r="G7" s="22">
        <v>342.02</v>
      </c>
      <c r="H7" s="22">
        <v>0.31</v>
      </c>
      <c r="I7" s="22">
        <v>0.02</v>
      </c>
      <c r="J7" s="22">
        <v>182.65</v>
      </c>
      <c r="K7" s="22">
        <v>0.85</v>
      </c>
      <c r="L7" s="22">
        <v>105</v>
      </c>
      <c r="M7" s="22">
        <v>178.59</v>
      </c>
      <c r="N7" s="22">
        <v>34.22</v>
      </c>
      <c r="O7" s="22">
        <v>0.12</v>
      </c>
    </row>
    <row r="8" spans="1:15" ht="63" x14ac:dyDescent="0.25">
      <c r="A8" s="19" t="s">
        <v>23</v>
      </c>
      <c r="B8" s="23" t="s">
        <v>24</v>
      </c>
      <c r="C8" s="21">
        <v>70</v>
      </c>
      <c r="D8" s="22">
        <v>11.4</v>
      </c>
      <c r="E8" s="22">
        <v>9.6</v>
      </c>
      <c r="F8" s="22">
        <v>21.2</v>
      </c>
      <c r="G8" s="22">
        <v>216.8</v>
      </c>
      <c r="H8" s="22">
        <v>0.1</v>
      </c>
      <c r="I8" s="22">
        <v>0</v>
      </c>
      <c r="J8" s="22">
        <v>75</v>
      </c>
      <c r="K8" s="22">
        <v>0.28000000000000003</v>
      </c>
      <c r="L8" s="22">
        <v>128.22</v>
      </c>
      <c r="M8" s="22">
        <v>102.1</v>
      </c>
      <c r="N8" s="22">
        <v>9</v>
      </c>
      <c r="O8" s="22">
        <v>0.9</v>
      </c>
    </row>
    <row r="9" spans="1:15" ht="63" x14ac:dyDescent="0.25">
      <c r="A9" s="19" t="s">
        <v>25</v>
      </c>
      <c r="B9" s="20" t="s">
        <v>26</v>
      </c>
      <c r="C9" s="21">
        <v>100</v>
      </c>
      <c r="D9" s="24">
        <v>0.8</v>
      </c>
      <c r="E9" s="24">
        <v>0.2</v>
      </c>
      <c r="F9" s="24">
        <v>7.5</v>
      </c>
      <c r="G9" s="24">
        <v>38</v>
      </c>
      <c r="H9" s="24">
        <v>0.06</v>
      </c>
      <c r="I9" s="24">
        <v>38</v>
      </c>
      <c r="J9" s="24">
        <v>0</v>
      </c>
      <c r="K9" s="24">
        <v>0.2</v>
      </c>
      <c r="L9" s="24">
        <v>35</v>
      </c>
      <c r="M9" s="24">
        <v>17</v>
      </c>
      <c r="N9" s="24">
        <v>11</v>
      </c>
      <c r="O9" s="25">
        <v>0.1</v>
      </c>
    </row>
    <row r="10" spans="1:15" ht="78.75" x14ac:dyDescent="0.25">
      <c r="A10" s="26" t="s">
        <v>27</v>
      </c>
      <c r="B10" s="27" t="s">
        <v>28</v>
      </c>
      <c r="C10" s="28">
        <v>200</v>
      </c>
      <c r="D10" s="29">
        <v>2.2000000000000002</v>
      </c>
      <c r="E10" s="29">
        <v>2.2000000000000002</v>
      </c>
      <c r="F10" s="29">
        <v>22.4</v>
      </c>
      <c r="G10" s="29">
        <v>118</v>
      </c>
      <c r="H10" s="29">
        <v>0.02</v>
      </c>
      <c r="I10" s="29">
        <v>0.2</v>
      </c>
      <c r="J10" s="29">
        <v>0.01</v>
      </c>
      <c r="K10" s="29">
        <v>0</v>
      </c>
      <c r="L10" s="29">
        <v>62</v>
      </c>
      <c r="M10" s="29">
        <v>71</v>
      </c>
      <c r="N10" s="29">
        <v>23</v>
      </c>
      <c r="O10" s="30">
        <v>1</v>
      </c>
    </row>
    <row r="11" spans="1:15" ht="16.5" thickBot="1" x14ac:dyDescent="0.3">
      <c r="A11" s="31" t="s">
        <v>29</v>
      </c>
      <c r="B11" s="31"/>
      <c r="C11" s="32">
        <f t="shared" ref="C11:O11" si="0">SUM(C7:C10)</f>
        <v>600</v>
      </c>
      <c r="D11" s="33">
        <f t="shared" si="0"/>
        <v>22.64</v>
      </c>
      <c r="E11" s="33">
        <f t="shared" si="0"/>
        <v>23.36</v>
      </c>
      <c r="F11" s="33">
        <f t="shared" si="0"/>
        <v>102.77000000000001</v>
      </c>
      <c r="G11" s="33">
        <f t="shared" si="0"/>
        <v>714.81999999999994</v>
      </c>
      <c r="H11" s="33">
        <f t="shared" si="0"/>
        <v>0.49000000000000005</v>
      </c>
      <c r="I11" s="33">
        <f t="shared" si="0"/>
        <v>38.220000000000006</v>
      </c>
      <c r="J11" s="33">
        <f t="shared" si="0"/>
        <v>257.65999999999997</v>
      </c>
      <c r="K11" s="33">
        <f t="shared" si="0"/>
        <v>1.3299999999999998</v>
      </c>
      <c r="L11" s="33">
        <f t="shared" si="0"/>
        <v>330.22</v>
      </c>
      <c r="M11" s="33">
        <f t="shared" si="0"/>
        <v>368.69</v>
      </c>
      <c r="N11" s="33">
        <f t="shared" si="0"/>
        <v>77.22</v>
      </c>
      <c r="O11" s="34">
        <f t="shared" si="0"/>
        <v>2.12</v>
      </c>
    </row>
    <row r="12" spans="1:15" ht="16.5" thickTop="1" x14ac:dyDescent="0.25">
      <c r="A12" s="15" t="s">
        <v>30</v>
      </c>
      <c r="B12" s="15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63" x14ac:dyDescent="0.25">
      <c r="A13" s="26" t="s">
        <v>31</v>
      </c>
      <c r="B13" s="38" t="s">
        <v>32</v>
      </c>
      <c r="C13" s="39">
        <v>150</v>
      </c>
      <c r="D13" s="40">
        <v>1.05</v>
      </c>
      <c r="E13" s="40">
        <v>9.15</v>
      </c>
      <c r="F13" s="40">
        <v>2.85</v>
      </c>
      <c r="G13" s="40">
        <v>97.5</v>
      </c>
      <c r="H13" s="40">
        <v>4.4999999999999998E-2</v>
      </c>
      <c r="I13" s="40">
        <v>5.25</v>
      </c>
      <c r="J13" s="40">
        <v>0</v>
      </c>
      <c r="K13" s="40">
        <v>4.05</v>
      </c>
      <c r="L13" s="40">
        <v>27</v>
      </c>
      <c r="M13" s="40">
        <v>45</v>
      </c>
      <c r="N13" s="40">
        <v>21</v>
      </c>
      <c r="O13" s="41">
        <v>0.75</v>
      </c>
    </row>
    <row r="14" spans="1:15" ht="110.25" x14ac:dyDescent="0.25">
      <c r="A14" s="26" t="s">
        <v>33</v>
      </c>
      <c r="B14" s="27" t="s">
        <v>34</v>
      </c>
      <c r="C14" s="28">
        <v>270</v>
      </c>
      <c r="D14" s="29">
        <v>7.24</v>
      </c>
      <c r="E14" s="29">
        <v>7.3</v>
      </c>
      <c r="F14" s="29">
        <v>25.11</v>
      </c>
      <c r="G14" s="29">
        <v>195.09</v>
      </c>
      <c r="H14" s="29">
        <v>0.19</v>
      </c>
      <c r="I14" s="29">
        <v>0.27</v>
      </c>
      <c r="J14" s="29">
        <v>148.5</v>
      </c>
      <c r="K14" s="29">
        <v>1.5660000000000001</v>
      </c>
      <c r="L14" s="29">
        <v>129.6</v>
      </c>
      <c r="M14" s="29">
        <v>88.56</v>
      </c>
      <c r="N14" s="29">
        <v>10.8</v>
      </c>
      <c r="O14" s="30">
        <v>0.378</v>
      </c>
    </row>
    <row r="15" spans="1:15" ht="110.25" x14ac:dyDescent="0.25">
      <c r="A15" s="42" t="s">
        <v>35</v>
      </c>
      <c r="B15" s="43" t="s">
        <v>36</v>
      </c>
      <c r="C15" s="44">
        <v>110</v>
      </c>
      <c r="D15" s="45">
        <v>8.68</v>
      </c>
      <c r="E15" s="45">
        <v>10.67</v>
      </c>
      <c r="F15" s="45">
        <v>11.99</v>
      </c>
      <c r="G15" s="45">
        <v>178.77</v>
      </c>
      <c r="H15" s="45">
        <v>4.3499999999999997E-2</v>
      </c>
      <c r="I15" s="45">
        <v>2.177</v>
      </c>
      <c r="J15" s="45">
        <v>0.06</v>
      </c>
      <c r="K15" s="45">
        <v>1.248</v>
      </c>
      <c r="L15" s="45">
        <v>54.41</v>
      </c>
      <c r="M15" s="45">
        <v>102.36799999999999</v>
      </c>
      <c r="N15" s="45">
        <v>18.608000000000001</v>
      </c>
      <c r="O15" s="46">
        <v>0.54</v>
      </c>
    </row>
    <row r="16" spans="1:15" ht="47.25" x14ac:dyDescent="0.25">
      <c r="A16" s="47" t="s">
        <v>37</v>
      </c>
      <c r="B16" s="48" t="s">
        <v>38</v>
      </c>
      <c r="C16" s="49">
        <v>220</v>
      </c>
      <c r="D16" s="50">
        <v>2.64</v>
      </c>
      <c r="E16" s="50">
        <v>7.82</v>
      </c>
      <c r="F16" s="50">
        <v>38.5</v>
      </c>
      <c r="G16" s="50">
        <v>234.96</v>
      </c>
      <c r="H16" s="50">
        <v>0.22</v>
      </c>
      <c r="I16" s="50">
        <v>1.58</v>
      </c>
      <c r="J16" s="50">
        <v>140</v>
      </c>
      <c r="K16" s="50">
        <v>0.22</v>
      </c>
      <c r="L16" s="50">
        <v>24.2</v>
      </c>
      <c r="M16" s="50">
        <v>119.99</v>
      </c>
      <c r="N16" s="50">
        <v>22.45</v>
      </c>
      <c r="O16" s="51">
        <v>2.4400000000000002E-2</v>
      </c>
    </row>
    <row r="17" spans="1:15" ht="51" x14ac:dyDescent="0.25">
      <c r="A17" s="19" t="s">
        <v>39</v>
      </c>
      <c r="B17" s="20" t="s">
        <v>40</v>
      </c>
      <c r="C17" s="21">
        <v>80</v>
      </c>
      <c r="D17" s="22">
        <v>6.08</v>
      </c>
      <c r="E17" s="22">
        <v>0.64</v>
      </c>
      <c r="F17" s="22">
        <v>39.36</v>
      </c>
      <c r="G17" s="22">
        <v>188</v>
      </c>
      <c r="H17" s="22">
        <v>8.8000000000000009E-2</v>
      </c>
      <c r="I17" s="22">
        <v>0</v>
      </c>
      <c r="J17" s="22">
        <v>0</v>
      </c>
      <c r="K17" s="22">
        <v>0.88</v>
      </c>
      <c r="L17" s="22">
        <v>16</v>
      </c>
      <c r="M17" s="22">
        <v>52</v>
      </c>
      <c r="N17" s="22">
        <v>11.2</v>
      </c>
      <c r="O17" s="22">
        <v>0.88</v>
      </c>
    </row>
    <row r="18" spans="1:15" ht="51" x14ac:dyDescent="0.25">
      <c r="A18" s="19" t="s">
        <v>25</v>
      </c>
      <c r="B18" s="20" t="s">
        <v>41</v>
      </c>
      <c r="C18" s="21">
        <v>100</v>
      </c>
      <c r="D18" s="22">
        <v>0.4</v>
      </c>
      <c r="E18" s="22">
        <v>0.3</v>
      </c>
      <c r="F18" s="22">
        <v>10.3</v>
      </c>
      <c r="G18" s="22">
        <v>47</v>
      </c>
      <c r="H18" s="22">
        <v>0.02</v>
      </c>
      <c r="I18" s="22">
        <v>5</v>
      </c>
      <c r="J18" s="22">
        <v>0</v>
      </c>
      <c r="K18" s="22">
        <v>0.4</v>
      </c>
      <c r="L18" s="22">
        <v>19</v>
      </c>
      <c r="M18" s="22">
        <v>12</v>
      </c>
      <c r="N18" s="22">
        <v>16</v>
      </c>
      <c r="O18" s="52">
        <v>2.2999999999999998</v>
      </c>
    </row>
    <row r="19" spans="1:15" ht="78.75" x14ac:dyDescent="0.25">
      <c r="A19" s="53" t="s">
        <v>42</v>
      </c>
      <c r="B19" s="54" t="s">
        <v>43</v>
      </c>
      <c r="C19" s="39">
        <v>200</v>
      </c>
      <c r="D19" s="40">
        <v>0.2</v>
      </c>
      <c r="E19" s="40">
        <v>0.1</v>
      </c>
      <c r="F19" s="40">
        <v>10.7</v>
      </c>
      <c r="G19" s="40">
        <v>44</v>
      </c>
      <c r="H19" s="40">
        <v>0.01</v>
      </c>
      <c r="I19" s="40">
        <v>28.4</v>
      </c>
      <c r="J19" s="40">
        <v>0</v>
      </c>
      <c r="K19" s="40">
        <v>0.1</v>
      </c>
      <c r="L19" s="40">
        <v>7.5</v>
      </c>
      <c r="M19" s="40">
        <v>6.4</v>
      </c>
      <c r="N19" s="40">
        <v>6.1</v>
      </c>
      <c r="O19" s="41">
        <v>0.28999999999999998</v>
      </c>
    </row>
    <row r="20" spans="1:15" ht="16.5" thickBot="1" x14ac:dyDescent="0.3">
      <c r="A20" s="31" t="s">
        <v>44</v>
      </c>
      <c r="B20" s="31"/>
      <c r="C20" s="32">
        <f>SUM(C13:C19)</f>
        <v>1130</v>
      </c>
      <c r="D20" s="55">
        <f t="shared" ref="D20:O20" si="1">SUM(D13:D19)</f>
        <v>26.289999999999996</v>
      </c>
      <c r="E20" s="55">
        <f t="shared" si="1"/>
        <v>35.979999999999997</v>
      </c>
      <c r="F20" s="33">
        <f t="shared" si="1"/>
        <v>138.81</v>
      </c>
      <c r="G20" s="33">
        <f t="shared" si="1"/>
        <v>985.32</v>
      </c>
      <c r="H20" s="33">
        <f t="shared" si="1"/>
        <v>0.61649999999999994</v>
      </c>
      <c r="I20" s="33">
        <f t="shared" si="1"/>
        <v>42.677</v>
      </c>
      <c r="J20" s="33">
        <f t="shared" si="1"/>
        <v>288.56</v>
      </c>
      <c r="K20" s="33">
        <f t="shared" si="1"/>
        <v>8.4639999999999986</v>
      </c>
      <c r="L20" s="33">
        <f t="shared" si="1"/>
        <v>277.70999999999998</v>
      </c>
      <c r="M20" s="33">
        <f t="shared" si="1"/>
        <v>426.31799999999998</v>
      </c>
      <c r="N20" s="33">
        <f t="shared" si="1"/>
        <v>106.158</v>
      </c>
      <c r="O20" s="34">
        <f t="shared" si="1"/>
        <v>5.1623999999999999</v>
      </c>
    </row>
    <row r="21" spans="1:15" ht="16.5" thickTop="1" x14ac:dyDescent="0.25">
      <c r="A21" s="56" t="s">
        <v>45</v>
      </c>
      <c r="B21" s="56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</row>
    <row r="22" spans="1:15" ht="78.75" x14ac:dyDescent="0.25">
      <c r="A22" s="42" t="s">
        <v>46</v>
      </c>
      <c r="B22" s="43" t="s">
        <v>47</v>
      </c>
      <c r="C22" s="44">
        <v>100</v>
      </c>
      <c r="D22" s="45">
        <v>2.2000000000000002</v>
      </c>
      <c r="E22" s="45">
        <v>0.4</v>
      </c>
      <c r="F22" s="45">
        <v>11.2</v>
      </c>
      <c r="G22" s="45">
        <v>58</v>
      </c>
      <c r="H22" s="45">
        <v>0.02</v>
      </c>
      <c r="I22" s="45">
        <v>4.8</v>
      </c>
      <c r="J22" s="45">
        <v>0.02</v>
      </c>
      <c r="K22" s="45">
        <v>0</v>
      </c>
      <c r="L22" s="45">
        <v>3.2</v>
      </c>
      <c r="M22" s="45">
        <v>50</v>
      </c>
      <c r="N22" s="45">
        <v>0</v>
      </c>
      <c r="O22" s="45">
        <v>0.4</v>
      </c>
    </row>
    <row r="23" spans="1:15" ht="94.5" x14ac:dyDescent="0.25">
      <c r="A23" s="53" t="s">
        <v>48</v>
      </c>
      <c r="B23" s="27" t="s">
        <v>49</v>
      </c>
      <c r="C23" s="21">
        <v>120</v>
      </c>
      <c r="D23" s="22">
        <v>9.1</v>
      </c>
      <c r="E23" s="22">
        <v>9.4</v>
      </c>
      <c r="F23" s="22">
        <v>18.8</v>
      </c>
      <c r="G23" s="22">
        <v>195.7</v>
      </c>
      <c r="H23" s="22">
        <v>0.02</v>
      </c>
      <c r="I23" s="22">
        <v>2</v>
      </c>
      <c r="J23" s="22">
        <v>0.02</v>
      </c>
      <c r="K23" s="22">
        <v>0.21</v>
      </c>
      <c r="L23" s="22">
        <v>18.28</v>
      </c>
      <c r="M23" s="22">
        <v>7.7</v>
      </c>
      <c r="N23" s="22">
        <v>19.98</v>
      </c>
      <c r="O23" s="22">
        <v>0.64</v>
      </c>
    </row>
    <row r="24" spans="1:15" ht="47.25" x14ac:dyDescent="0.25">
      <c r="A24" s="42" t="s">
        <v>50</v>
      </c>
      <c r="B24" s="43" t="s">
        <v>51</v>
      </c>
      <c r="C24" s="44">
        <v>200</v>
      </c>
      <c r="D24" s="45">
        <v>5.28</v>
      </c>
      <c r="E24" s="45">
        <v>8.9700000000000006</v>
      </c>
      <c r="F24" s="45">
        <v>21.8</v>
      </c>
      <c r="G24" s="45">
        <v>189.11</v>
      </c>
      <c r="H24" s="45">
        <v>0.19</v>
      </c>
      <c r="I24" s="45">
        <v>0.9</v>
      </c>
      <c r="J24" s="45">
        <v>75</v>
      </c>
      <c r="K24" s="45">
        <v>0.2</v>
      </c>
      <c r="L24" s="45">
        <v>52</v>
      </c>
      <c r="M24" s="45">
        <v>114</v>
      </c>
      <c r="N24" s="45">
        <v>32</v>
      </c>
      <c r="O24" s="46">
        <v>0.09</v>
      </c>
    </row>
    <row r="25" spans="1:15" ht="51" x14ac:dyDescent="0.25">
      <c r="A25" s="19" t="s">
        <v>39</v>
      </c>
      <c r="B25" s="20" t="s">
        <v>40</v>
      </c>
      <c r="C25" s="21">
        <v>60</v>
      </c>
      <c r="D25" s="22">
        <v>4.5599999999999996</v>
      </c>
      <c r="E25" s="22">
        <v>0.48</v>
      </c>
      <c r="F25" s="22">
        <v>29.52</v>
      </c>
      <c r="G25" s="22">
        <v>141</v>
      </c>
      <c r="H25" s="22">
        <v>6.6000000000000003E-2</v>
      </c>
      <c r="I25" s="22">
        <v>0</v>
      </c>
      <c r="J25" s="22">
        <v>0</v>
      </c>
      <c r="K25" s="22">
        <v>0.66</v>
      </c>
      <c r="L25" s="22">
        <v>12</v>
      </c>
      <c r="M25" s="22">
        <v>39</v>
      </c>
      <c r="N25" s="22">
        <v>8.4</v>
      </c>
      <c r="O25" s="22">
        <v>0.66</v>
      </c>
    </row>
    <row r="26" spans="1:15" ht="141.75" x14ac:dyDescent="0.25">
      <c r="A26" s="19" t="s">
        <v>52</v>
      </c>
      <c r="B26" s="60" t="s">
        <v>53</v>
      </c>
      <c r="C26" s="21">
        <v>200</v>
      </c>
      <c r="D26" s="22">
        <v>0.3</v>
      </c>
      <c r="E26" s="22">
        <v>0</v>
      </c>
      <c r="F26" s="22">
        <v>20.100000000000001</v>
      </c>
      <c r="G26" s="22">
        <v>81</v>
      </c>
      <c r="H26" s="22">
        <v>0</v>
      </c>
      <c r="I26" s="22">
        <v>0.8</v>
      </c>
      <c r="J26" s="22">
        <v>0</v>
      </c>
      <c r="K26" s="22">
        <v>0</v>
      </c>
      <c r="L26" s="22">
        <v>10</v>
      </c>
      <c r="M26" s="22">
        <v>6</v>
      </c>
      <c r="N26" s="22">
        <v>3</v>
      </c>
      <c r="O26" s="22">
        <v>0.6</v>
      </c>
    </row>
    <row r="27" spans="1:15" ht="16.5" thickBot="1" x14ac:dyDescent="0.3">
      <c r="A27" s="31" t="s">
        <v>54</v>
      </c>
      <c r="B27" s="31"/>
      <c r="C27" s="32">
        <f t="shared" ref="C27:O27" si="2">SUM(C22:C26)</f>
        <v>680</v>
      </c>
      <c r="D27" s="33">
        <f t="shared" si="2"/>
        <v>21.44</v>
      </c>
      <c r="E27" s="33">
        <f t="shared" si="2"/>
        <v>19.250000000000004</v>
      </c>
      <c r="F27" s="33">
        <f t="shared" si="2"/>
        <v>101.41999999999999</v>
      </c>
      <c r="G27" s="33">
        <f t="shared" si="2"/>
        <v>664.81</v>
      </c>
      <c r="H27" s="33">
        <f t="shared" si="2"/>
        <v>0.29600000000000004</v>
      </c>
      <c r="I27" s="33">
        <f t="shared" si="2"/>
        <v>8.5</v>
      </c>
      <c r="J27" s="33">
        <f t="shared" si="2"/>
        <v>75.040000000000006</v>
      </c>
      <c r="K27" s="33">
        <f t="shared" si="2"/>
        <v>1.07</v>
      </c>
      <c r="L27" s="33">
        <f t="shared" si="2"/>
        <v>95.48</v>
      </c>
      <c r="M27" s="33">
        <f t="shared" si="2"/>
        <v>216.7</v>
      </c>
      <c r="N27" s="33">
        <f t="shared" si="2"/>
        <v>63.38</v>
      </c>
      <c r="O27" s="33">
        <f t="shared" si="2"/>
        <v>2.39</v>
      </c>
    </row>
    <row r="28" spans="1:15" ht="16.5" thickTop="1" x14ac:dyDescent="0.25">
      <c r="A28" s="15" t="s">
        <v>55</v>
      </c>
      <c r="B28" s="1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</row>
    <row r="29" spans="1:15" ht="94.5" x14ac:dyDescent="0.25">
      <c r="A29" s="61" t="s">
        <v>56</v>
      </c>
      <c r="B29" s="23" t="s">
        <v>57</v>
      </c>
      <c r="C29" s="21">
        <v>200</v>
      </c>
      <c r="D29" s="22">
        <v>6</v>
      </c>
      <c r="E29" s="22">
        <v>5</v>
      </c>
      <c r="F29" s="22">
        <v>22</v>
      </c>
      <c r="G29" s="22">
        <v>161.6</v>
      </c>
      <c r="H29" s="22">
        <v>0.06</v>
      </c>
      <c r="I29" s="22">
        <v>1.2</v>
      </c>
      <c r="J29" s="22">
        <v>0.04</v>
      </c>
      <c r="K29" s="22">
        <v>0</v>
      </c>
      <c r="L29" s="22">
        <v>238</v>
      </c>
      <c r="M29" s="22">
        <v>182</v>
      </c>
      <c r="N29" s="22">
        <v>28</v>
      </c>
      <c r="O29" s="62">
        <v>0.2</v>
      </c>
    </row>
    <row r="30" spans="1:15" ht="51" x14ac:dyDescent="0.25">
      <c r="A30" s="42" t="s">
        <v>58</v>
      </c>
      <c r="B30" s="63" t="s">
        <v>59</v>
      </c>
      <c r="C30" s="44">
        <v>75</v>
      </c>
      <c r="D30" s="45">
        <v>5.9</v>
      </c>
      <c r="E30" s="45">
        <v>4</v>
      </c>
      <c r="F30" s="45">
        <v>39.630000000000003</v>
      </c>
      <c r="G30" s="45">
        <v>218</v>
      </c>
      <c r="H30" s="45">
        <v>0.02</v>
      </c>
      <c r="I30" s="45">
        <v>16.39</v>
      </c>
      <c r="J30" s="45">
        <v>0.05</v>
      </c>
      <c r="K30" s="45">
        <v>0.47</v>
      </c>
      <c r="L30" s="45">
        <v>57.9</v>
      </c>
      <c r="M30" s="45">
        <v>46.5</v>
      </c>
      <c r="N30" s="45">
        <v>8.25</v>
      </c>
      <c r="O30" s="64">
        <v>0.87</v>
      </c>
    </row>
    <row r="31" spans="1:15" ht="16.5" thickBot="1" x14ac:dyDescent="0.3">
      <c r="A31" s="31" t="s">
        <v>60</v>
      </c>
      <c r="B31" s="31"/>
      <c r="C31" s="65">
        <f>SUM(C29:C30)</f>
        <v>275</v>
      </c>
      <c r="D31" s="33">
        <f t="shared" ref="D31:O31" si="3">SUM(D29:D30)</f>
        <v>11.9</v>
      </c>
      <c r="E31" s="33">
        <f t="shared" si="3"/>
        <v>9</v>
      </c>
      <c r="F31" s="33">
        <f t="shared" si="3"/>
        <v>61.63</v>
      </c>
      <c r="G31" s="33">
        <f t="shared" si="3"/>
        <v>379.6</v>
      </c>
      <c r="H31" s="33">
        <f t="shared" si="3"/>
        <v>0.08</v>
      </c>
      <c r="I31" s="33">
        <f t="shared" si="3"/>
        <v>17.59</v>
      </c>
      <c r="J31" s="33">
        <f t="shared" si="3"/>
        <v>0.09</v>
      </c>
      <c r="K31" s="33">
        <f t="shared" si="3"/>
        <v>0.47</v>
      </c>
      <c r="L31" s="33">
        <f t="shared" si="3"/>
        <v>295.89999999999998</v>
      </c>
      <c r="M31" s="33">
        <f t="shared" si="3"/>
        <v>228.5</v>
      </c>
      <c r="N31" s="33">
        <f t="shared" si="3"/>
        <v>36.25</v>
      </c>
      <c r="O31" s="34">
        <f t="shared" si="3"/>
        <v>1.07</v>
      </c>
    </row>
    <row r="32" spans="1:15" ht="17.25" thickTop="1" thickBot="1" x14ac:dyDescent="0.3">
      <c r="A32" s="66" t="s">
        <v>61</v>
      </c>
      <c r="B32" s="67"/>
      <c r="C32" s="68"/>
      <c r="D32" s="69">
        <f>D11+D20+D27</f>
        <v>70.36999999999999</v>
      </c>
      <c r="E32" s="69">
        <f t="shared" ref="E32:O32" si="4">E11+E20+E27</f>
        <v>78.59</v>
      </c>
      <c r="F32" s="69">
        <f t="shared" si="4"/>
        <v>343</v>
      </c>
      <c r="G32" s="69">
        <f t="shared" si="4"/>
        <v>2364.9499999999998</v>
      </c>
      <c r="H32" s="69">
        <f t="shared" si="4"/>
        <v>1.4025000000000001</v>
      </c>
      <c r="I32" s="69">
        <f t="shared" si="4"/>
        <v>89.397000000000006</v>
      </c>
      <c r="J32" s="69">
        <f t="shared" si="4"/>
        <v>621.26</v>
      </c>
      <c r="K32" s="69">
        <f t="shared" si="4"/>
        <v>10.863999999999999</v>
      </c>
      <c r="L32" s="69">
        <f t="shared" si="4"/>
        <v>703.41000000000008</v>
      </c>
      <c r="M32" s="69">
        <f t="shared" si="4"/>
        <v>1011.7080000000001</v>
      </c>
      <c r="N32" s="69">
        <f t="shared" si="4"/>
        <v>246.75799999999998</v>
      </c>
      <c r="O32" s="69">
        <f t="shared" si="4"/>
        <v>9.6723999999999997</v>
      </c>
    </row>
    <row r="33" spans="1:15" ht="17.25" thickTop="1" thickBot="1" x14ac:dyDescent="0.3">
      <c r="A33" s="66" t="s">
        <v>62</v>
      </c>
      <c r="B33" s="67"/>
      <c r="C33" s="68"/>
      <c r="D33" s="69">
        <f>D11+D20+D31</f>
        <v>60.829999999999991</v>
      </c>
      <c r="E33" s="69">
        <f t="shared" ref="E33:O33" si="5">E11+E20+E31</f>
        <v>68.34</v>
      </c>
      <c r="F33" s="69">
        <f t="shared" si="5"/>
        <v>303.21000000000004</v>
      </c>
      <c r="G33" s="69">
        <f t="shared" si="5"/>
        <v>2079.7399999999998</v>
      </c>
      <c r="H33" s="69">
        <f t="shared" si="5"/>
        <v>1.1865000000000001</v>
      </c>
      <c r="I33" s="69">
        <f t="shared" si="5"/>
        <v>98.487000000000009</v>
      </c>
      <c r="J33" s="69">
        <f t="shared" si="5"/>
        <v>546.31000000000006</v>
      </c>
      <c r="K33" s="69">
        <f t="shared" si="5"/>
        <v>10.263999999999999</v>
      </c>
      <c r="L33" s="69">
        <f t="shared" si="5"/>
        <v>903.83</v>
      </c>
      <c r="M33" s="69">
        <f t="shared" si="5"/>
        <v>1023.508</v>
      </c>
      <c r="N33" s="69">
        <f t="shared" si="5"/>
        <v>219.62799999999999</v>
      </c>
      <c r="O33" s="69">
        <f t="shared" si="5"/>
        <v>8.3523999999999994</v>
      </c>
    </row>
    <row r="34" spans="1:15" ht="17.25" thickTop="1" thickBot="1" x14ac:dyDescent="0.3">
      <c r="A34" s="70" t="s">
        <v>63</v>
      </c>
      <c r="B34" s="70"/>
      <c r="C34" s="71"/>
      <c r="D34" s="69">
        <f t="shared" ref="D34:O34" si="6">D11+D20+D27+D31</f>
        <v>82.27</v>
      </c>
      <c r="E34" s="69">
        <f t="shared" si="6"/>
        <v>87.59</v>
      </c>
      <c r="F34" s="69">
        <f t="shared" si="6"/>
        <v>404.63</v>
      </c>
      <c r="G34" s="69">
        <f t="shared" si="6"/>
        <v>2744.5499999999997</v>
      </c>
      <c r="H34" s="69">
        <f t="shared" si="6"/>
        <v>1.4825000000000002</v>
      </c>
      <c r="I34" s="69">
        <f t="shared" si="6"/>
        <v>106.98700000000001</v>
      </c>
      <c r="J34" s="69">
        <f t="shared" si="6"/>
        <v>621.35</v>
      </c>
      <c r="K34" s="69">
        <f t="shared" si="6"/>
        <v>11.334</v>
      </c>
      <c r="L34" s="69">
        <f t="shared" si="6"/>
        <v>999.31000000000006</v>
      </c>
      <c r="M34" s="69">
        <f t="shared" si="6"/>
        <v>1240.2080000000001</v>
      </c>
      <c r="N34" s="69">
        <f t="shared" si="6"/>
        <v>283.00799999999998</v>
      </c>
      <c r="O34" s="72">
        <f t="shared" si="6"/>
        <v>10.7424</v>
      </c>
    </row>
    <row r="35" spans="1:15" ht="15.75" thickTop="1" x14ac:dyDescent="0.25"/>
  </sheetData>
  <mergeCells count="19">
    <mergeCell ref="A28:B28"/>
    <mergeCell ref="A31:B31"/>
    <mergeCell ref="A32:B32"/>
    <mergeCell ref="A33:B33"/>
    <mergeCell ref="A34:B34"/>
    <mergeCell ref="A6:B6"/>
    <mergeCell ref="A11:B11"/>
    <mergeCell ref="A12:B12"/>
    <mergeCell ref="A20:B20"/>
    <mergeCell ref="A21:B21"/>
    <mergeCell ref="A27:B27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2022-09-06T21:40:41Z</dcterms:created>
  <dcterms:modified xsi:type="dcterms:W3CDTF">2022-09-06T21:43:53Z</dcterms:modified>
</cp:coreProperties>
</file>