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E28" i="1"/>
  <c r="O27" i="1"/>
  <c r="N27" i="1"/>
  <c r="M27" i="1"/>
  <c r="L27" i="1"/>
  <c r="K27" i="1"/>
  <c r="J27" i="1"/>
  <c r="I27" i="1"/>
  <c r="H27" i="1"/>
  <c r="G27" i="1"/>
  <c r="G30" i="1" s="1"/>
  <c r="F27" i="1"/>
  <c r="E27" i="1"/>
  <c r="E30" i="1" s="1"/>
  <c r="D27" i="1"/>
  <c r="C27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18" i="1"/>
  <c r="O30" i="1" s="1"/>
  <c r="N18" i="1"/>
  <c r="M18" i="1"/>
  <c r="M30" i="1" s="1"/>
  <c r="L18" i="1"/>
  <c r="K18" i="1"/>
  <c r="K30" i="1" s="1"/>
  <c r="J18" i="1"/>
  <c r="I18" i="1"/>
  <c r="I30" i="1" s="1"/>
  <c r="H18" i="1"/>
  <c r="F18" i="1"/>
  <c r="E18" i="1"/>
  <c r="D18" i="1"/>
  <c r="O10" i="1"/>
  <c r="N10" i="1"/>
  <c r="N30" i="1" s="1"/>
  <c r="M10" i="1"/>
  <c r="L10" i="1"/>
  <c r="L30" i="1" s="1"/>
  <c r="K10" i="1"/>
  <c r="J10" i="1"/>
  <c r="J30" i="1" s="1"/>
  <c r="I10" i="1"/>
  <c r="H10" i="1"/>
  <c r="H30" i="1" s="1"/>
  <c r="G10" i="1"/>
  <c r="F10" i="1"/>
  <c r="F30" i="1" s="1"/>
  <c r="E10" i="1"/>
  <c r="D10" i="1"/>
  <c r="D30" i="1" s="1"/>
  <c r="I28" i="1" l="1"/>
  <c r="K28" i="1"/>
  <c r="M28" i="1"/>
  <c r="O28" i="1"/>
  <c r="E29" i="1"/>
  <c r="G29" i="1"/>
  <c r="I29" i="1"/>
  <c r="K29" i="1"/>
  <c r="M29" i="1"/>
  <c r="O29" i="1"/>
  <c r="D28" i="1"/>
  <c r="F28" i="1"/>
  <c r="H28" i="1"/>
  <c r="J28" i="1"/>
  <c r="L28" i="1"/>
  <c r="N28" i="1"/>
  <c r="D29" i="1"/>
  <c r="F29" i="1"/>
  <c r="H29" i="1"/>
  <c r="J29" i="1"/>
  <c r="L29" i="1"/>
  <c r="N29" i="1"/>
</calcChain>
</file>

<file path=xl/sharedStrings.xml><?xml version="1.0" encoding="utf-8"?>
<sst xmlns="http://schemas.openxmlformats.org/spreadsheetml/2006/main" count="62" uniqueCount="61">
  <si>
    <t>5-11 класс</t>
  </si>
  <si>
    <t>Меню: 24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</si>
  <si>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</si>
  <si>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</si>
  <si>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</si>
  <si>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</si>
  <si>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</si>
  <si>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</si>
  <si>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</si>
  <si>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</si>
  <si>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</si>
  <si>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</si>
  <si>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</si>
  <si>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</si>
  <si>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</si>
  <si>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</si>
  <si>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</si>
  <si>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</si>
  <si>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</si>
  <si>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</si>
  <si>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</si>
  <si>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</si>
  <si>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</si>
  <si>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</si>
  <si>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</si>
  <si>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</si>
  <si>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 № 41</t>
  </si>
  <si>
    <t>Чай с молоком</t>
  </si>
  <si>
    <t>ИТОГО В ЗАВТРАК</t>
  </si>
  <si>
    <t>ОБЕД</t>
  </si>
  <si>
    <t>16,УРПЦПермь 2013</t>
  </si>
  <si>
    <t>Салат из редиса с огурцами и яйцом</t>
  </si>
  <si>
    <t>ТТК № 282</t>
  </si>
  <si>
    <t>Солянка из птицы со сметаной</t>
  </si>
  <si>
    <t>ТТК №20</t>
  </si>
  <si>
    <t>Жаркое по-домашнему со свининой</t>
  </si>
  <si>
    <t>50/150</t>
  </si>
  <si>
    <t>108 УРЦП, Пермь 2013</t>
  </si>
  <si>
    <t>Хлеб пшеничный</t>
  </si>
  <si>
    <t>Плоды свежие (апельсин)</t>
  </si>
  <si>
    <t>ТТК № 277</t>
  </si>
  <si>
    <t xml:space="preserve">Морс из брусники замороженой </t>
  </si>
  <si>
    <t>ИТОГО В ОБЕД</t>
  </si>
  <si>
    <t>УЖИН 20-25%</t>
  </si>
  <si>
    <t>ТТК № 244</t>
  </si>
  <si>
    <t>Сырники из творога запечённые</t>
  </si>
  <si>
    <t>10.10.12скур</t>
  </si>
  <si>
    <t>Джем из абрикосов</t>
  </si>
  <si>
    <t>512 УРЦП, Пермь 2013</t>
  </si>
  <si>
    <t>Компот из плодов или ягод сушеных (чернослив)</t>
  </si>
  <si>
    <t>ИТОГО В УЖИН 20-25%</t>
  </si>
  <si>
    <t>ПОЛДНИК 15%</t>
  </si>
  <si>
    <t>пром.произв./ 4.1.48скур</t>
  </si>
  <si>
    <t xml:space="preserve">Йогурт фруктово-ягодный </t>
  </si>
  <si>
    <t>573 УРЦП, Пермь 2013</t>
  </si>
  <si>
    <t>Гребешок из дрож.теста</t>
  </si>
  <si>
    <t>0.70</t>
  </si>
  <si>
    <t>ИТОГО В ПОЛДНИК 15%</t>
  </si>
  <si>
    <t>ВСЕГО УЖИН 20-25%</t>
  </si>
  <si>
    <t>ВСЕГО ПОЛДНИК 15 %</t>
  </si>
  <si>
    <t>ВСЕГО ЗА 24-Й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</si>
</sst>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horizontal="center" vertical="center" wrapText="1"/>
    </xf>
    <xf numFmtId="2" fontId="6" fillId="3" borderId="11" xfId="2" applyNumberFormat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vertical="center" wrapText="1"/>
    </xf>
    <xf numFmtId="14" fontId="7" fillId="3" borderId="1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6" fillId="3" borderId="24" xfId="0" applyFont="1" applyFill="1" applyBorder="1" applyAlignment="1">
      <alignment horizontal="center" vertical="center" wrapText="1"/>
    </xf>
    <xf numFmtId="2" fontId="9" fillId="3" borderId="15" xfId="0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O30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78.75" x14ac:dyDescent="0.25">
      <c r="A7" s="17" t="s">
        <v>21</v>
      </c>
      <c r="B7" s="18" t="s">
        <v>22</v>
      </c>
      <c r="C7" s="19" t="s">
        <v>23</v>
      </c>
      <c r="D7" s="20">
        <v>20.350000000000001</v>
      </c>
      <c r="E7" s="20">
        <v>21.73</v>
      </c>
      <c r="F7" s="20">
        <v>71.540000000000006</v>
      </c>
      <c r="G7" s="20">
        <v>561.77</v>
      </c>
      <c r="H7" s="20">
        <v>0.26</v>
      </c>
      <c r="I7" s="20">
        <v>4.5999999999999996</v>
      </c>
      <c r="J7" s="20">
        <v>120</v>
      </c>
      <c r="K7" s="20">
        <v>5.5</v>
      </c>
      <c r="L7" s="20">
        <v>165.53</v>
      </c>
      <c r="M7" s="20">
        <v>128.69</v>
      </c>
      <c r="N7" s="20">
        <v>21</v>
      </c>
      <c r="O7" s="20">
        <v>1.8</v>
      </c>
    </row>
    <row r="8" spans="1:15" ht="51" x14ac:dyDescent="0.25">
      <c r="A8" s="21" t="s">
        <v>24</v>
      </c>
      <c r="B8" s="22" t="s">
        <v>25</v>
      </c>
      <c r="C8" s="23">
        <v>120</v>
      </c>
      <c r="D8" s="24">
        <v>0.48</v>
      </c>
      <c r="E8" s="24">
        <v>0.48</v>
      </c>
      <c r="F8" s="24">
        <v>11.76</v>
      </c>
      <c r="G8" s="24">
        <v>56.4</v>
      </c>
      <c r="H8" s="24">
        <v>3.5999999999999997E-2</v>
      </c>
      <c r="I8" s="24">
        <v>12</v>
      </c>
      <c r="J8" s="24">
        <v>0</v>
      </c>
      <c r="K8" s="24">
        <v>0.24</v>
      </c>
      <c r="L8" s="24">
        <v>19.2</v>
      </c>
      <c r="M8" s="24">
        <v>13.2</v>
      </c>
      <c r="N8" s="24">
        <v>10.8</v>
      </c>
      <c r="O8" s="25">
        <v>2.64</v>
      </c>
    </row>
    <row r="9" spans="1:15" ht="47.25" x14ac:dyDescent="0.25">
      <c r="A9" s="26" t="s">
        <v>26</v>
      </c>
      <c r="B9" s="27" t="s">
        <v>27</v>
      </c>
      <c r="C9" s="28">
        <v>200</v>
      </c>
      <c r="D9" s="29">
        <v>2</v>
      </c>
      <c r="E9" s="29">
        <v>1.85</v>
      </c>
      <c r="F9" s="29">
        <v>14.6</v>
      </c>
      <c r="G9" s="29">
        <v>83</v>
      </c>
      <c r="H9" s="29">
        <v>0.04</v>
      </c>
      <c r="I9" s="29">
        <v>0.03</v>
      </c>
      <c r="J9" s="29">
        <v>0.01</v>
      </c>
      <c r="K9" s="29">
        <v>0</v>
      </c>
      <c r="L9" s="29">
        <v>115.82</v>
      </c>
      <c r="M9" s="29">
        <v>93</v>
      </c>
      <c r="N9" s="29">
        <v>15</v>
      </c>
      <c r="O9" s="30">
        <v>0.87</v>
      </c>
    </row>
    <row r="10" spans="1:15" ht="16.5" thickBot="1" x14ac:dyDescent="0.3">
      <c r="A10" s="31" t="s">
        <v>28</v>
      </c>
      <c r="B10" s="31"/>
      <c r="C10" s="32">
        <v>550</v>
      </c>
      <c r="D10" s="33">
        <f t="shared" ref="D10:O10" si="0">SUM(D7:D9)</f>
        <v>22.830000000000002</v>
      </c>
      <c r="E10" s="33">
        <f t="shared" si="0"/>
        <v>24.060000000000002</v>
      </c>
      <c r="F10" s="33">
        <f t="shared" si="0"/>
        <v>97.9</v>
      </c>
      <c r="G10" s="33">
        <f t="shared" si="0"/>
        <v>701.17</v>
      </c>
      <c r="H10" s="33">
        <f t="shared" si="0"/>
        <v>0.33599999999999997</v>
      </c>
      <c r="I10" s="33">
        <f t="shared" si="0"/>
        <v>16.630000000000003</v>
      </c>
      <c r="J10" s="33">
        <f t="shared" si="0"/>
        <v>120.01</v>
      </c>
      <c r="K10" s="33">
        <f t="shared" si="0"/>
        <v>5.74</v>
      </c>
      <c r="L10" s="33">
        <f t="shared" si="0"/>
        <v>300.54999999999995</v>
      </c>
      <c r="M10" s="33">
        <f t="shared" si="0"/>
        <v>234.89</v>
      </c>
      <c r="N10" s="33">
        <f t="shared" si="0"/>
        <v>46.8</v>
      </c>
      <c r="O10" s="34">
        <f t="shared" si="0"/>
        <v>5.3100000000000005</v>
      </c>
    </row>
    <row r="11" spans="1:15" ht="16.5" thickTop="1" x14ac:dyDescent="0.25">
      <c r="A11" s="13" t="s">
        <v>29</v>
      </c>
      <c r="B11" s="13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94.5" x14ac:dyDescent="0.25">
      <c r="A12" s="38" t="s">
        <v>30</v>
      </c>
      <c r="B12" s="39" t="s">
        <v>31</v>
      </c>
      <c r="C12" s="40">
        <v>100</v>
      </c>
      <c r="D12" s="41">
        <v>2.4</v>
      </c>
      <c r="E12" s="41">
        <v>7.4</v>
      </c>
      <c r="F12" s="41">
        <v>2.5</v>
      </c>
      <c r="G12" s="41">
        <v>86</v>
      </c>
      <c r="H12" s="41">
        <v>3.3000000000000002E-2</v>
      </c>
      <c r="I12" s="41">
        <v>13.5</v>
      </c>
      <c r="J12" s="41">
        <v>3.3000000000000002E-2</v>
      </c>
      <c r="K12" s="41">
        <v>2.8</v>
      </c>
      <c r="L12" s="41">
        <v>33</v>
      </c>
      <c r="M12" s="41">
        <v>57</v>
      </c>
      <c r="N12" s="41">
        <v>12</v>
      </c>
      <c r="O12" s="42">
        <v>1</v>
      </c>
    </row>
    <row r="13" spans="1:15" ht="94.5" x14ac:dyDescent="0.25">
      <c r="A13" s="21" t="s">
        <v>32</v>
      </c>
      <c r="B13" s="22" t="s">
        <v>33</v>
      </c>
      <c r="C13" s="23">
        <v>250</v>
      </c>
      <c r="D13" s="24">
        <v>8.25</v>
      </c>
      <c r="E13" s="24">
        <v>9</v>
      </c>
      <c r="F13" s="24">
        <v>66.5</v>
      </c>
      <c r="G13" s="24">
        <v>380</v>
      </c>
      <c r="H13" s="24">
        <v>0.15</v>
      </c>
      <c r="I13" s="24">
        <v>58.75</v>
      </c>
      <c r="J13" s="24">
        <v>230</v>
      </c>
      <c r="K13" s="24">
        <v>28.75</v>
      </c>
      <c r="L13" s="24">
        <v>0.02</v>
      </c>
      <c r="M13" s="24">
        <v>0</v>
      </c>
      <c r="N13" s="24">
        <v>0.01</v>
      </c>
      <c r="O13" s="25">
        <v>0</v>
      </c>
    </row>
    <row r="14" spans="1:15" ht="94.5" x14ac:dyDescent="0.25">
      <c r="A14" s="43" t="s">
        <v>34</v>
      </c>
      <c r="B14" s="44" t="s">
        <v>35</v>
      </c>
      <c r="C14" s="45" t="s">
        <v>36</v>
      </c>
      <c r="D14" s="46">
        <v>16.98</v>
      </c>
      <c r="E14" s="46">
        <v>17.600000000000001</v>
      </c>
      <c r="F14" s="46">
        <v>34.1</v>
      </c>
      <c r="G14" s="46">
        <v>362.72</v>
      </c>
      <c r="H14" s="46">
        <v>1E-3</v>
      </c>
      <c r="I14" s="46">
        <v>4.5999999999999996</v>
      </c>
      <c r="J14" s="46">
        <v>160</v>
      </c>
      <c r="K14" s="46">
        <v>0.01</v>
      </c>
      <c r="L14" s="46">
        <v>184.66</v>
      </c>
      <c r="M14" s="46">
        <v>140.66999999999999</v>
      </c>
      <c r="N14" s="46">
        <v>2.27</v>
      </c>
      <c r="O14" s="47">
        <v>0.06</v>
      </c>
    </row>
    <row r="15" spans="1:15" ht="51" x14ac:dyDescent="0.25">
      <c r="A15" s="43" t="s">
        <v>37</v>
      </c>
      <c r="B15" s="44" t="s">
        <v>38</v>
      </c>
      <c r="C15" s="45">
        <v>40</v>
      </c>
      <c r="D15" s="46">
        <v>3.04</v>
      </c>
      <c r="E15" s="46">
        <v>0.32</v>
      </c>
      <c r="F15" s="46">
        <v>19.68</v>
      </c>
      <c r="G15" s="46">
        <v>94</v>
      </c>
      <c r="H15" s="46">
        <v>4.4000000000000004E-2</v>
      </c>
      <c r="I15" s="46">
        <v>0</v>
      </c>
      <c r="J15" s="46">
        <v>0</v>
      </c>
      <c r="K15" s="46">
        <v>0.44</v>
      </c>
      <c r="L15" s="46">
        <v>8</v>
      </c>
      <c r="M15" s="46">
        <v>26</v>
      </c>
      <c r="N15" s="46">
        <v>5.6</v>
      </c>
      <c r="O15" s="46">
        <v>0.44</v>
      </c>
    </row>
    <row r="16" spans="1:15" ht="63" x14ac:dyDescent="0.25">
      <c r="A16" s="43" t="s">
        <v>24</v>
      </c>
      <c r="B16" s="44" t="s">
        <v>39</v>
      </c>
      <c r="C16" s="45">
        <v>100</v>
      </c>
      <c r="D16" s="48">
        <v>0.9</v>
      </c>
      <c r="E16" s="48">
        <v>0.2</v>
      </c>
      <c r="F16" s="48">
        <v>8.1</v>
      </c>
      <c r="G16" s="48">
        <v>43</v>
      </c>
      <c r="H16" s="48">
        <v>0.04</v>
      </c>
      <c r="I16" s="48">
        <v>60</v>
      </c>
      <c r="J16" s="48">
        <v>0</v>
      </c>
      <c r="K16" s="48">
        <v>0.2</v>
      </c>
      <c r="L16" s="48">
        <v>34</v>
      </c>
      <c r="M16" s="48">
        <v>23</v>
      </c>
      <c r="N16" s="48">
        <v>13</v>
      </c>
      <c r="O16" s="49">
        <v>0.3</v>
      </c>
    </row>
    <row r="17" spans="1:15" ht="78.75" x14ac:dyDescent="0.25">
      <c r="A17" s="38" t="s">
        <v>40</v>
      </c>
      <c r="B17" s="39" t="s">
        <v>41</v>
      </c>
      <c r="C17" s="40">
        <v>200</v>
      </c>
      <c r="D17" s="41">
        <v>0.2</v>
      </c>
      <c r="E17" s="41">
        <v>0.1</v>
      </c>
      <c r="F17" s="41">
        <v>10.7</v>
      </c>
      <c r="G17" s="41">
        <v>44</v>
      </c>
      <c r="H17" s="41">
        <v>0.01</v>
      </c>
      <c r="I17" s="41">
        <v>28.4</v>
      </c>
      <c r="J17" s="41">
        <v>0</v>
      </c>
      <c r="K17" s="41">
        <v>0.1</v>
      </c>
      <c r="L17" s="41">
        <v>7.5</v>
      </c>
      <c r="M17" s="41">
        <v>6.4</v>
      </c>
      <c r="N17" s="41">
        <v>6.1</v>
      </c>
      <c r="O17" s="42">
        <v>0.28999999999999998</v>
      </c>
    </row>
    <row r="18" spans="1:15" ht="16.5" thickBot="1" x14ac:dyDescent="0.3">
      <c r="A18" s="31" t="s">
        <v>42</v>
      </c>
      <c r="B18" s="31"/>
      <c r="C18" s="32">
        <v>890</v>
      </c>
      <c r="D18" s="33">
        <f>SUM(D12:D17)</f>
        <v>31.77</v>
      </c>
      <c r="E18" s="33">
        <f>SUM(E12:E17)</f>
        <v>34.620000000000005</v>
      </c>
      <c r="F18" s="33">
        <f>SUM(F12:F17)</f>
        <v>141.57999999999998</v>
      </c>
      <c r="G18" s="33">
        <v>958.5</v>
      </c>
      <c r="H18" s="33">
        <f t="shared" ref="H18:O18" si="1">SUM(H12:H17)</f>
        <v>0.27800000000000002</v>
      </c>
      <c r="I18" s="33">
        <f t="shared" si="1"/>
        <v>165.25</v>
      </c>
      <c r="J18" s="33">
        <f t="shared" si="1"/>
        <v>390.03300000000002</v>
      </c>
      <c r="K18" s="33">
        <f t="shared" si="1"/>
        <v>32.300000000000004</v>
      </c>
      <c r="L18" s="33">
        <f t="shared" si="1"/>
        <v>267.18</v>
      </c>
      <c r="M18" s="33">
        <f t="shared" si="1"/>
        <v>253.07</v>
      </c>
      <c r="N18" s="33">
        <f t="shared" si="1"/>
        <v>38.979999999999997</v>
      </c>
      <c r="O18" s="34">
        <f t="shared" si="1"/>
        <v>2.09</v>
      </c>
    </row>
    <row r="19" spans="1:15" ht="16.5" thickTop="1" x14ac:dyDescent="0.25">
      <c r="A19" s="50" t="s">
        <v>43</v>
      </c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78.75" x14ac:dyDescent="0.25">
      <c r="A20" s="43" t="s">
        <v>44</v>
      </c>
      <c r="B20" s="54" t="s">
        <v>45</v>
      </c>
      <c r="C20" s="45">
        <v>200</v>
      </c>
      <c r="D20" s="46">
        <v>23.72</v>
      </c>
      <c r="E20" s="46">
        <v>25.6</v>
      </c>
      <c r="F20" s="46">
        <v>53.33</v>
      </c>
      <c r="G20" s="46">
        <v>526.66</v>
      </c>
      <c r="H20" s="46">
        <v>0.12</v>
      </c>
      <c r="I20" s="46">
        <v>0.53</v>
      </c>
      <c r="J20" s="46">
        <v>0.12</v>
      </c>
      <c r="K20" s="46">
        <v>1.07</v>
      </c>
      <c r="L20" s="46">
        <v>273.33</v>
      </c>
      <c r="M20" s="46">
        <v>410.7</v>
      </c>
      <c r="N20" s="46">
        <v>42.7</v>
      </c>
      <c r="O20" s="46">
        <v>1</v>
      </c>
    </row>
    <row r="21" spans="1:15" ht="63" x14ac:dyDescent="0.25">
      <c r="A21" s="55" t="s">
        <v>46</v>
      </c>
      <c r="B21" s="44" t="s">
        <v>47</v>
      </c>
      <c r="C21" s="45">
        <v>30</v>
      </c>
      <c r="D21" s="46">
        <v>0.15</v>
      </c>
      <c r="E21" s="46">
        <v>0</v>
      </c>
      <c r="F21" s="46">
        <v>20.64</v>
      </c>
      <c r="G21" s="46">
        <v>79.5</v>
      </c>
      <c r="H21" s="46">
        <v>3.0000000000000001E-3</v>
      </c>
      <c r="I21" s="46">
        <v>0.72</v>
      </c>
      <c r="J21" s="46">
        <v>0.09</v>
      </c>
      <c r="K21" s="46">
        <v>0</v>
      </c>
      <c r="L21" s="46">
        <v>3.6</v>
      </c>
      <c r="M21" s="46">
        <v>5.4</v>
      </c>
      <c r="N21" s="46">
        <v>2.7</v>
      </c>
      <c r="O21" s="46">
        <v>0.3</v>
      </c>
    </row>
    <row r="22" spans="1:15" ht="141.75" x14ac:dyDescent="0.25">
      <c r="A22" s="43" t="s">
        <v>48</v>
      </c>
      <c r="B22" s="54" t="s">
        <v>49</v>
      </c>
      <c r="C22" s="45">
        <v>200</v>
      </c>
      <c r="D22" s="46">
        <v>0.3</v>
      </c>
      <c r="E22" s="46">
        <v>0</v>
      </c>
      <c r="F22" s="46">
        <v>20.100000000000001</v>
      </c>
      <c r="G22" s="46">
        <v>81</v>
      </c>
      <c r="H22" s="46">
        <v>0</v>
      </c>
      <c r="I22" s="46">
        <v>0.8</v>
      </c>
      <c r="J22" s="46">
        <v>0</v>
      </c>
      <c r="K22" s="46">
        <v>0</v>
      </c>
      <c r="L22" s="46">
        <v>10</v>
      </c>
      <c r="M22" s="46">
        <v>6</v>
      </c>
      <c r="N22" s="46">
        <v>3</v>
      </c>
      <c r="O22" s="47">
        <v>0.6</v>
      </c>
    </row>
    <row r="23" spans="1:15" ht="16.5" thickBot="1" x14ac:dyDescent="0.3">
      <c r="A23" s="31" t="s">
        <v>50</v>
      </c>
      <c r="B23" s="31"/>
      <c r="C23" s="32">
        <f t="shared" ref="C23:O23" si="2">SUM(C20:C22)</f>
        <v>430</v>
      </c>
      <c r="D23" s="33">
        <f t="shared" si="2"/>
        <v>24.169999999999998</v>
      </c>
      <c r="E23" s="33">
        <f t="shared" si="2"/>
        <v>25.6</v>
      </c>
      <c r="F23" s="33">
        <f t="shared" si="2"/>
        <v>94.07</v>
      </c>
      <c r="G23" s="33">
        <f t="shared" si="2"/>
        <v>687.16</v>
      </c>
      <c r="H23" s="33">
        <f t="shared" si="2"/>
        <v>0.123</v>
      </c>
      <c r="I23" s="33">
        <f t="shared" si="2"/>
        <v>2.0499999999999998</v>
      </c>
      <c r="J23" s="33">
        <f t="shared" si="2"/>
        <v>0.21</v>
      </c>
      <c r="K23" s="33">
        <f t="shared" si="2"/>
        <v>1.07</v>
      </c>
      <c r="L23" s="33">
        <f t="shared" si="2"/>
        <v>286.93</v>
      </c>
      <c r="M23" s="33">
        <f t="shared" si="2"/>
        <v>422.09999999999997</v>
      </c>
      <c r="N23" s="33">
        <f t="shared" si="2"/>
        <v>48.400000000000006</v>
      </c>
      <c r="O23" s="34">
        <f t="shared" si="2"/>
        <v>1.9</v>
      </c>
    </row>
    <row r="24" spans="1:15" ht="16.5" thickTop="1" x14ac:dyDescent="0.25">
      <c r="A24" s="13" t="s">
        <v>51</v>
      </c>
      <c r="B24" s="13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ht="78.75" x14ac:dyDescent="0.25">
      <c r="A25" s="43" t="s">
        <v>52</v>
      </c>
      <c r="B25" s="44" t="s">
        <v>53</v>
      </c>
      <c r="C25" s="45">
        <v>200</v>
      </c>
      <c r="D25" s="48">
        <v>5.8</v>
      </c>
      <c r="E25" s="48">
        <v>3</v>
      </c>
      <c r="F25" s="48">
        <v>22.8</v>
      </c>
      <c r="G25" s="48">
        <v>142</v>
      </c>
      <c r="H25" s="48">
        <v>0.06</v>
      </c>
      <c r="I25" s="48">
        <v>1.2</v>
      </c>
      <c r="J25" s="48">
        <v>0.02</v>
      </c>
      <c r="K25" s="48">
        <v>0</v>
      </c>
      <c r="L25" s="48">
        <v>248</v>
      </c>
      <c r="M25" s="48">
        <v>190</v>
      </c>
      <c r="N25" s="48">
        <v>30</v>
      </c>
      <c r="O25" s="49">
        <v>0.2</v>
      </c>
    </row>
    <row r="26" spans="1:15" ht="51" x14ac:dyDescent="0.25">
      <c r="A26" s="17" t="s">
        <v>54</v>
      </c>
      <c r="B26" s="56" t="s">
        <v>55</v>
      </c>
      <c r="C26" s="57">
        <v>60</v>
      </c>
      <c r="D26" s="58">
        <v>8</v>
      </c>
      <c r="E26" s="58">
        <v>9</v>
      </c>
      <c r="F26" s="58">
        <v>52.3</v>
      </c>
      <c r="G26" s="58">
        <v>322.2</v>
      </c>
      <c r="H26" s="58">
        <v>7.0000000000000007E-2</v>
      </c>
      <c r="I26" s="58">
        <v>0.1</v>
      </c>
      <c r="J26" s="58">
        <v>0.08</v>
      </c>
      <c r="K26" s="58" t="s">
        <v>56</v>
      </c>
      <c r="L26" s="58">
        <v>19</v>
      </c>
      <c r="M26" s="58">
        <v>57</v>
      </c>
      <c r="N26" s="58">
        <v>12</v>
      </c>
      <c r="O26" s="58">
        <v>0.8</v>
      </c>
    </row>
    <row r="27" spans="1:15" ht="16.5" thickBot="1" x14ac:dyDescent="0.3">
      <c r="A27" s="31" t="s">
        <v>57</v>
      </c>
      <c r="B27" s="31"/>
      <c r="C27" s="32">
        <f>SUM(C25:C26)</f>
        <v>260</v>
      </c>
      <c r="D27" s="33">
        <f t="shared" ref="D27:O27" si="3">SUM(D25:D26)</f>
        <v>13.8</v>
      </c>
      <c r="E27" s="33">
        <f t="shared" si="3"/>
        <v>12</v>
      </c>
      <c r="F27" s="33">
        <f t="shared" si="3"/>
        <v>75.099999999999994</v>
      </c>
      <c r="G27" s="33">
        <f t="shared" si="3"/>
        <v>464.2</v>
      </c>
      <c r="H27" s="33">
        <f t="shared" si="3"/>
        <v>0.13</v>
      </c>
      <c r="I27" s="33">
        <f t="shared" si="3"/>
        <v>1.3</v>
      </c>
      <c r="J27" s="33">
        <f t="shared" si="3"/>
        <v>0.1</v>
      </c>
      <c r="K27" s="33">
        <f t="shared" si="3"/>
        <v>0</v>
      </c>
      <c r="L27" s="33">
        <f t="shared" si="3"/>
        <v>267</v>
      </c>
      <c r="M27" s="33">
        <f t="shared" si="3"/>
        <v>247</v>
      </c>
      <c r="N27" s="33">
        <f t="shared" si="3"/>
        <v>42</v>
      </c>
      <c r="O27" s="34">
        <f t="shared" si="3"/>
        <v>1</v>
      </c>
    </row>
    <row r="28" spans="1:15" ht="17.25" thickTop="1" thickBot="1" x14ac:dyDescent="0.3">
      <c r="A28" s="59" t="s">
        <v>58</v>
      </c>
      <c r="B28" s="60"/>
      <c r="C28" s="61"/>
      <c r="D28" s="62">
        <f>D10+D18+D23</f>
        <v>78.77</v>
      </c>
      <c r="E28" s="62">
        <f t="shared" ref="E28:O28" si="4">E10+E18+E23</f>
        <v>84.28</v>
      </c>
      <c r="F28" s="62">
        <f t="shared" si="4"/>
        <v>333.54999999999995</v>
      </c>
      <c r="G28" s="62">
        <f t="shared" si="4"/>
        <v>2346.83</v>
      </c>
      <c r="H28" s="62">
        <f t="shared" si="4"/>
        <v>0.73699999999999999</v>
      </c>
      <c r="I28" s="62">
        <f t="shared" si="4"/>
        <v>183.93</v>
      </c>
      <c r="J28" s="62">
        <f t="shared" si="4"/>
        <v>510.25299999999999</v>
      </c>
      <c r="K28" s="62">
        <f t="shared" si="4"/>
        <v>39.110000000000007</v>
      </c>
      <c r="L28" s="62">
        <f t="shared" si="4"/>
        <v>854.66000000000008</v>
      </c>
      <c r="M28" s="62">
        <f t="shared" si="4"/>
        <v>910.06</v>
      </c>
      <c r="N28" s="62">
        <f t="shared" si="4"/>
        <v>134.18</v>
      </c>
      <c r="O28" s="62">
        <f t="shared" si="4"/>
        <v>9.3000000000000007</v>
      </c>
    </row>
    <row r="29" spans="1:15" ht="17.25" thickTop="1" thickBot="1" x14ac:dyDescent="0.3">
      <c r="A29" s="59" t="s">
        <v>59</v>
      </c>
      <c r="B29" s="60"/>
      <c r="C29" s="61"/>
      <c r="D29" s="62">
        <f>D10+D18+D27</f>
        <v>68.400000000000006</v>
      </c>
      <c r="E29" s="62">
        <f t="shared" ref="E29:O29" si="5">E10+E18+E27</f>
        <v>70.680000000000007</v>
      </c>
      <c r="F29" s="62">
        <f t="shared" si="5"/>
        <v>314.58</v>
      </c>
      <c r="G29" s="62">
        <f t="shared" si="5"/>
        <v>2123.87</v>
      </c>
      <c r="H29" s="62">
        <f t="shared" si="5"/>
        <v>0.74399999999999999</v>
      </c>
      <c r="I29" s="62">
        <f t="shared" si="5"/>
        <v>183.18</v>
      </c>
      <c r="J29" s="62">
        <f t="shared" si="5"/>
        <v>510.14300000000003</v>
      </c>
      <c r="K29" s="62">
        <f t="shared" si="5"/>
        <v>38.040000000000006</v>
      </c>
      <c r="L29" s="62">
        <f t="shared" si="5"/>
        <v>834.73</v>
      </c>
      <c r="M29" s="62">
        <f t="shared" si="5"/>
        <v>734.96</v>
      </c>
      <c r="N29" s="62">
        <f t="shared" si="5"/>
        <v>127.78</v>
      </c>
      <c r="O29" s="62">
        <f t="shared" si="5"/>
        <v>8.4</v>
      </c>
    </row>
    <row r="30" spans="1:15" ht="17.25" thickTop="1" thickBot="1" x14ac:dyDescent="0.3">
      <c r="A30" s="63" t="s">
        <v>60</v>
      </c>
      <c r="B30" s="63"/>
      <c r="C30" s="61"/>
      <c r="D30" s="62">
        <f t="shared" ref="D30:O30" si="6">D10+D18+D23+D27</f>
        <v>92.57</v>
      </c>
      <c r="E30" s="62">
        <f t="shared" si="6"/>
        <v>96.28</v>
      </c>
      <c r="F30" s="62">
        <f t="shared" si="6"/>
        <v>408.65</v>
      </c>
      <c r="G30" s="62">
        <f t="shared" si="6"/>
        <v>2811.0299999999997</v>
      </c>
      <c r="H30" s="62">
        <f t="shared" si="6"/>
        <v>0.86699999999999999</v>
      </c>
      <c r="I30" s="62">
        <f t="shared" si="6"/>
        <v>185.23000000000002</v>
      </c>
      <c r="J30" s="62">
        <f t="shared" si="6"/>
        <v>510.35300000000001</v>
      </c>
      <c r="K30" s="62">
        <f t="shared" si="6"/>
        <v>39.110000000000007</v>
      </c>
      <c r="L30" s="62">
        <f t="shared" si="6"/>
        <v>1121.6600000000001</v>
      </c>
      <c r="M30" s="62">
        <f t="shared" si="6"/>
        <v>1157.06</v>
      </c>
      <c r="N30" s="62">
        <f t="shared" si="6"/>
        <v>176.18</v>
      </c>
      <c r="O30" s="64">
        <f t="shared" si="6"/>
        <v>10.3</v>
      </c>
    </row>
    <row r="31" spans="1:15" ht="15.75" thickTop="1" x14ac:dyDescent="0.25"/>
  </sheetData>
  <mergeCells count="19">
    <mergeCell ref="A24:B24"/>
    <mergeCell ref="A27:B27"/>
    <mergeCell ref="A28:B28"/>
    <mergeCell ref="A29:B29"/>
    <mergeCell ref="A30:B30"/>
    <mergeCell ref="A6:B6"/>
    <mergeCell ref="A10:B10"/>
    <mergeCell ref="A11:B11"/>
    <mergeCell ref="A18:B18"/>
    <mergeCell ref="A19:B19"/>
    <mergeCell ref="A23:B23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2022-09-04T21:29:34Z</dcterms:created>
  <dcterms:modified xsi:type="dcterms:W3CDTF">2022-09-04T21:29:48Z</dcterms:modified>
</cp:coreProperties>
</file>