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O27" i="1"/>
  <c r="N27" i="1"/>
  <c r="M27" i="1"/>
  <c r="M30" i="1" s="1"/>
  <c r="L27" i="1"/>
  <c r="L30" i="1" s="1"/>
  <c r="K27" i="1"/>
  <c r="J27" i="1"/>
  <c r="I27" i="1"/>
  <c r="H27" i="1"/>
  <c r="G27" i="1"/>
  <c r="F27" i="1"/>
  <c r="E27" i="1"/>
  <c r="D27" i="1"/>
  <c r="C27" i="1"/>
  <c r="O21" i="1"/>
  <c r="N21" i="1"/>
  <c r="M21" i="1"/>
  <c r="M29" i="1" s="1"/>
  <c r="L21" i="1"/>
  <c r="K21" i="1"/>
  <c r="J21" i="1"/>
  <c r="I21" i="1"/>
  <c r="H21" i="1"/>
  <c r="G21" i="1"/>
  <c r="F21" i="1"/>
  <c r="E21" i="1"/>
  <c r="D21" i="1"/>
  <c r="O17" i="1"/>
  <c r="N17" i="1"/>
  <c r="K17" i="1"/>
  <c r="J17" i="1"/>
  <c r="I17" i="1"/>
  <c r="G17" i="1"/>
  <c r="F17" i="1"/>
  <c r="E17" i="1"/>
  <c r="D17" i="1"/>
  <c r="H13" i="1"/>
  <c r="H17" i="1" s="1"/>
  <c r="O9" i="1"/>
  <c r="O30" i="1" s="1"/>
  <c r="N9" i="1"/>
  <c r="N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E9" i="1"/>
  <c r="E30" i="1" s="1"/>
  <c r="D9" i="1"/>
  <c r="D30" i="1" s="1"/>
  <c r="D28" i="1" l="1"/>
  <c r="F28" i="1"/>
  <c r="H28" i="1"/>
  <c r="J28" i="1"/>
  <c r="L28" i="1"/>
  <c r="N28" i="1"/>
  <c r="D29" i="1"/>
  <c r="F29" i="1"/>
  <c r="H29" i="1"/>
  <c r="J29" i="1"/>
  <c r="N29" i="1"/>
  <c r="E28" i="1"/>
  <c r="G28" i="1"/>
  <c r="I28" i="1"/>
  <c r="K28" i="1"/>
  <c r="M28" i="1"/>
  <c r="O28" i="1"/>
  <c r="E29" i="1"/>
  <c r="G29" i="1"/>
  <c r="I29" i="1"/>
  <c r="K29" i="1"/>
  <c r="O29" i="1"/>
</calcChain>
</file>

<file path=xl/sharedStrings.xml><?xml version="1.0" encoding="utf-8"?>
<sst xmlns="http://schemas.openxmlformats.org/spreadsheetml/2006/main" count="63" uniqueCount="61">
  <si>
    <t>5-11класс</t>
  </si>
  <si>
    <t>Меню: 17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</si>
  <si>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</si>
  <si>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</si>
  <si>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</si>
  <si>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</si>
  <si>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</si>
  <si>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</si>
  <si>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</si>
  <si>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</si>
  <si>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</si>
  <si>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</si>
  <si>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</si>
  <si>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</si>
  <si>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</si>
  <si>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</si>
  <si>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</si>
  <si>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</si>
  <si>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</si>
  <si>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</si>
  <si>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</si>
  <si>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164</t>
  </si>
  <si>
    <t>Запеканка из творога с соусом шоколадным</t>
  </si>
  <si>
    <t>200/30</t>
  </si>
  <si>
    <t>501 УРЦП, Пермь 2013</t>
  </si>
  <si>
    <t>Кофейный напиток с молоком</t>
  </si>
  <si>
    <t>112 УРЦП, Пермь 2013</t>
  </si>
  <si>
    <t>Плоды свежие (груша)</t>
  </si>
  <si>
    <t>ИТОГО В ЗАВТРАК</t>
  </si>
  <si>
    <t>ОБЕД</t>
  </si>
  <si>
    <t>37 УРЦП, Пермь 2018</t>
  </si>
  <si>
    <t>Салат из редьки с маслом</t>
  </si>
  <si>
    <t>ТТК № 219</t>
  </si>
  <si>
    <t>Рассольник ленинградский</t>
  </si>
  <si>
    <t>ТТК №15</t>
  </si>
  <si>
    <t>Печень говяжья " по-строгановски"</t>
  </si>
  <si>
    <t>70/50</t>
  </si>
  <si>
    <t>414 УРЦП, Пермь 2013</t>
  </si>
  <si>
    <t>Рис отварной</t>
  </si>
  <si>
    <t>108 УРЦП, Пермь 2013</t>
  </si>
  <si>
    <t>Хлеб пшеничный</t>
  </si>
  <si>
    <t>508 УРЦП, Пермь 2013</t>
  </si>
  <si>
    <t>Компот из смеси сухофруктов</t>
  </si>
  <si>
    <t>ИТОГО В ОБЕД</t>
  </si>
  <si>
    <t>ПОЛДНИК 15%</t>
  </si>
  <si>
    <t>пром.произв./ 4.1.48скур</t>
  </si>
  <si>
    <t xml:space="preserve">Йогурт фруктово-ягодный </t>
  </si>
  <si>
    <t>541 УРЦП, Пермь 2013</t>
  </si>
  <si>
    <t>Ватрушка с творогом</t>
  </si>
  <si>
    <t>ИТОГО В ПОЛДНИК 15%</t>
  </si>
  <si>
    <t>УЖИН 20-25%</t>
  </si>
  <si>
    <t>ТТК  № 134</t>
  </si>
  <si>
    <t>Омлет натуральный</t>
  </si>
  <si>
    <t>10.1.1скур</t>
  </si>
  <si>
    <t>Горошек зеленый</t>
  </si>
  <si>
    <t>519 УРЦП, Пермь 2013</t>
  </si>
  <si>
    <t>Напиток из шиповника</t>
  </si>
  <si>
    <t>ИТОГО в УЖИН 20-25%</t>
  </si>
  <si>
    <t>ВСЕГО ЗА 17-Й ДЕНЬ ужин 20-25%</t>
  </si>
  <si>
    <t>ВСЕГО ЗА 17-Й ДЕНЬ полдник 15%</t>
  </si>
  <si>
    <t>ВСЕГО ЗА 17-Й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</si>
</sst>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2" fillId="2" borderId="10" xfId="1" applyFont="1" applyFill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0" fontId="4" fillId="2" borderId="11" xfId="1" applyFont="1" applyFill="1" applyBorder="1" applyAlignment="1">
      <alignment horizontal="center" vertical="top" wrapText="1"/>
    </xf>
    <xf numFmtId="2" fontId="4" fillId="2" borderId="11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2" fontId="5" fillId="2" borderId="19" xfId="1" applyNumberFormat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2" fontId="5" fillId="2" borderId="23" xfId="1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2" fontId="7" fillId="2" borderId="15" xfId="0" applyNumberFormat="1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5" fillId="2" borderId="24" xfId="1" applyFont="1" applyFill="1" applyBorder="1" applyAlignment="1">
      <alignment horizontal="center" vertical="top" wrapText="1"/>
    </xf>
    <xf numFmtId="0" fontId="5" fillId="2" borderId="26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2" fontId="5" fillId="2" borderId="27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Q6" sqref="Q6"/>
    </sheetView>
  </sheetViews>
  <sheetFormatPr defaultRowHeight="15" x14ac:dyDescent="0.25"/>
  <cols>
    <col min="2" max="2" width="25.570312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 t="s">
        <v>23</v>
      </c>
      <c r="D6" s="22">
        <v>20.010000000000002</v>
      </c>
      <c r="E6" s="22">
        <v>21.19</v>
      </c>
      <c r="F6" s="22">
        <v>71.56</v>
      </c>
      <c r="G6" s="22">
        <v>557.04</v>
      </c>
      <c r="H6" s="22">
        <v>0.23</v>
      </c>
      <c r="I6" s="22">
        <v>0.01</v>
      </c>
      <c r="J6" s="22">
        <v>198.95</v>
      </c>
      <c r="K6" s="22">
        <v>0.7</v>
      </c>
      <c r="L6" s="22">
        <v>292.35000000000002</v>
      </c>
      <c r="M6" s="22">
        <v>355.3</v>
      </c>
      <c r="N6" s="22">
        <v>87.5</v>
      </c>
      <c r="O6" s="22">
        <v>0.23</v>
      </c>
    </row>
    <row r="7" spans="1:15" ht="94.5" x14ac:dyDescent="0.25">
      <c r="A7" s="23" t="s">
        <v>24</v>
      </c>
      <c r="B7" s="24" t="s">
        <v>25</v>
      </c>
      <c r="C7" s="25">
        <v>200</v>
      </c>
      <c r="D7" s="26">
        <v>3.2</v>
      </c>
      <c r="E7" s="26">
        <v>2.7</v>
      </c>
      <c r="F7" s="26">
        <v>15.9</v>
      </c>
      <c r="G7" s="26">
        <v>79</v>
      </c>
      <c r="H7" s="26">
        <v>0.04</v>
      </c>
      <c r="I7" s="26">
        <v>1.3</v>
      </c>
      <c r="J7" s="26">
        <v>0.02</v>
      </c>
      <c r="K7" s="26">
        <v>0</v>
      </c>
      <c r="L7" s="26">
        <v>126</v>
      </c>
      <c r="M7" s="26">
        <v>90</v>
      </c>
      <c r="N7" s="26">
        <v>14</v>
      </c>
      <c r="O7" s="26">
        <v>0.1</v>
      </c>
    </row>
    <row r="8" spans="1:15" ht="51" x14ac:dyDescent="0.25">
      <c r="A8" s="23" t="s">
        <v>26</v>
      </c>
      <c r="B8" s="24" t="s">
        <v>27</v>
      </c>
      <c r="C8" s="25">
        <v>120</v>
      </c>
      <c r="D8" s="27">
        <v>0.48</v>
      </c>
      <c r="E8" s="27">
        <v>0.36</v>
      </c>
      <c r="F8" s="27">
        <v>12.360000000000001</v>
      </c>
      <c r="G8" s="27">
        <v>56.4</v>
      </c>
      <c r="H8" s="27">
        <v>2.4E-2</v>
      </c>
      <c r="I8" s="27">
        <v>6</v>
      </c>
      <c r="J8" s="27">
        <v>0</v>
      </c>
      <c r="K8" s="27">
        <v>0.48</v>
      </c>
      <c r="L8" s="27">
        <v>22.8</v>
      </c>
      <c r="M8" s="27">
        <v>19.2</v>
      </c>
      <c r="N8" s="27">
        <v>14.399999999999999</v>
      </c>
      <c r="O8" s="27">
        <v>2.76</v>
      </c>
    </row>
    <row r="9" spans="1:15" ht="16.5" thickBot="1" x14ac:dyDescent="0.3">
      <c r="A9" s="28" t="s">
        <v>28</v>
      </c>
      <c r="B9" s="29"/>
      <c r="C9" s="30">
        <v>550</v>
      </c>
      <c r="D9" s="31">
        <f t="shared" ref="D9:K9" si="0">SUM(D6:D8)</f>
        <v>23.69</v>
      </c>
      <c r="E9" s="31">
        <f t="shared" si="0"/>
        <v>24.25</v>
      </c>
      <c r="F9" s="31">
        <f t="shared" si="0"/>
        <v>99.820000000000007</v>
      </c>
      <c r="G9" s="31">
        <f t="shared" si="0"/>
        <v>692.43999999999994</v>
      </c>
      <c r="H9" s="31">
        <f t="shared" si="0"/>
        <v>0.29400000000000004</v>
      </c>
      <c r="I9" s="31">
        <f t="shared" si="0"/>
        <v>7.3100000000000005</v>
      </c>
      <c r="J9" s="31">
        <f t="shared" si="0"/>
        <v>198.97</v>
      </c>
      <c r="K9" s="31">
        <f t="shared" si="0"/>
        <v>1.18</v>
      </c>
      <c r="L9" s="31">
        <v>417.4</v>
      </c>
      <c r="M9" s="31">
        <v>352.95</v>
      </c>
      <c r="N9" s="31">
        <f>SUM(N6:N8)</f>
        <v>115.9</v>
      </c>
      <c r="O9" s="32">
        <f>SUM(O6:O8)</f>
        <v>3.09</v>
      </c>
    </row>
    <row r="10" spans="1:15" ht="16.5" thickTop="1" x14ac:dyDescent="0.25">
      <c r="A10" s="14" t="s">
        <v>29</v>
      </c>
      <c r="B10" s="15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63" x14ac:dyDescent="0.25">
      <c r="A11" s="36" t="s">
        <v>30</v>
      </c>
      <c r="B11" s="24" t="s">
        <v>31</v>
      </c>
      <c r="C11" s="25">
        <v>100</v>
      </c>
      <c r="D11" s="26">
        <v>1.6</v>
      </c>
      <c r="E11" s="26">
        <v>6.2</v>
      </c>
      <c r="F11" s="26">
        <v>5.9</v>
      </c>
      <c r="G11" s="26">
        <v>85</v>
      </c>
      <c r="H11" s="26">
        <v>0.03</v>
      </c>
      <c r="I11" s="26">
        <v>9.6</v>
      </c>
      <c r="J11" s="26">
        <v>0</v>
      </c>
      <c r="K11" s="26">
        <v>4.5</v>
      </c>
      <c r="L11" s="26">
        <v>30.5</v>
      </c>
      <c r="M11" s="26">
        <v>25.3</v>
      </c>
      <c r="N11" s="26">
        <v>17.7</v>
      </c>
      <c r="O11" s="26">
        <v>0.98</v>
      </c>
    </row>
    <row r="12" spans="1:15" ht="63" x14ac:dyDescent="0.25">
      <c r="A12" s="23" t="s">
        <v>32</v>
      </c>
      <c r="B12" s="24" t="s">
        <v>33</v>
      </c>
      <c r="C12" s="25">
        <v>280</v>
      </c>
      <c r="D12" s="26">
        <v>2.2959999999999998</v>
      </c>
      <c r="E12" s="26">
        <v>5.88</v>
      </c>
      <c r="F12" s="26">
        <v>18.2</v>
      </c>
      <c r="G12" s="26">
        <v>135.80000000000001</v>
      </c>
      <c r="H12" s="26">
        <v>0.10079999999999999</v>
      </c>
      <c r="I12" s="26">
        <v>8.5960000000000001</v>
      </c>
      <c r="J12" s="26">
        <v>140</v>
      </c>
      <c r="K12" s="26">
        <v>2.6320000000000001</v>
      </c>
      <c r="L12" s="26">
        <v>17.36</v>
      </c>
      <c r="M12" s="26">
        <v>70.56</v>
      </c>
      <c r="N12" s="26">
        <v>15.28</v>
      </c>
      <c r="O12" s="26">
        <v>0.44</v>
      </c>
    </row>
    <row r="13" spans="1:15" ht="78.75" x14ac:dyDescent="0.25">
      <c r="A13" s="23" t="s">
        <v>34</v>
      </c>
      <c r="B13" s="24" t="s">
        <v>35</v>
      </c>
      <c r="C13" s="25" t="s">
        <v>36</v>
      </c>
      <c r="D13" s="26">
        <v>16.8</v>
      </c>
      <c r="E13" s="26">
        <v>14.1</v>
      </c>
      <c r="F13" s="26">
        <v>12.3</v>
      </c>
      <c r="G13" s="26">
        <v>242.4</v>
      </c>
      <c r="H13" s="26">
        <f t="shared" ref="H13" si="1">H12/110*120</f>
        <v>0.10996363636363635</v>
      </c>
      <c r="I13" s="26">
        <v>7.7</v>
      </c>
      <c r="J13" s="26">
        <v>210</v>
      </c>
      <c r="K13" s="26">
        <v>2.36</v>
      </c>
      <c r="L13" s="26">
        <v>269.37</v>
      </c>
      <c r="M13" s="26">
        <v>96.2</v>
      </c>
      <c r="N13" s="26">
        <v>2.35</v>
      </c>
      <c r="O13" s="37">
        <v>0.05</v>
      </c>
    </row>
    <row r="14" spans="1:15" ht="51" x14ac:dyDescent="0.25">
      <c r="A14" s="23" t="s">
        <v>37</v>
      </c>
      <c r="B14" s="24" t="s">
        <v>38</v>
      </c>
      <c r="C14" s="25">
        <v>200</v>
      </c>
      <c r="D14" s="26">
        <v>4.92</v>
      </c>
      <c r="E14" s="26">
        <v>8.1</v>
      </c>
      <c r="F14" s="26">
        <v>45.08</v>
      </c>
      <c r="G14" s="26">
        <v>272.8</v>
      </c>
      <c r="H14" s="26">
        <v>3.5999999999999997E-2</v>
      </c>
      <c r="I14" s="26">
        <v>0</v>
      </c>
      <c r="J14" s="26">
        <v>5.3999999999999999E-2</v>
      </c>
      <c r="K14" s="26">
        <v>0.38</v>
      </c>
      <c r="L14" s="26">
        <v>6.8</v>
      </c>
      <c r="M14" s="26">
        <v>94.4</v>
      </c>
      <c r="N14" s="26">
        <v>30.4</v>
      </c>
      <c r="O14" s="26">
        <v>0.7</v>
      </c>
    </row>
    <row r="15" spans="1:15" ht="51" x14ac:dyDescent="0.25">
      <c r="A15" s="23" t="s">
        <v>39</v>
      </c>
      <c r="B15" s="24" t="s">
        <v>40</v>
      </c>
      <c r="C15" s="25">
        <v>70</v>
      </c>
      <c r="D15" s="26">
        <v>5.32</v>
      </c>
      <c r="E15" s="26">
        <v>0.56000000000000005</v>
      </c>
      <c r="F15" s="26">
        <v>34.44</v>
      </c>
      <c r="G15" s="26">
        <v>164.5</v>
      </c>
      <c r="H15" s="26">
        <v>7.6999999999999999E-2</v>
      </c>
      <c r="I15" s="26">
        <v>0</v>
      </c>
      <c r="J15" s="26">
        <v>0</v>
      </c>
      <c r="K15" s="26">
        <v>0.77</v>
      </c>
      <c r="L15" s="26">
        <v>14</v>
      </c>
      <c r="M15" s="26">
        <v>45.5</v>
      </c>
      <c r="N15" s="26">
        <v>9.8000000000000007</v>
      </c>
      <c r="O15" s="26">
        <v>0.77</v>
      </c>
    </row>
    <row r="16" spans="1:15" ht="78.75" x14ac:dyDescent="0.25">
      <c r="A16" s="23" t="s">
        <v>41</v>
      </c>
      <c r="B16" s="38" t="s">
        <v>42</v>
      </c>
      <c r="C16" s="25">
        <v>200</v>
      </c>
      <c r="D16" s="26">
        <v>0.5</v>
      </c>
      <c r="E16" s="26">
        <v>0</v>
      </c>
      <c r="F16" s="26">
        <v>27</v>
      </c>
      <c r="G16" s="26">
        <v>110</v>
      </c>
      <c r="H16" s="26">
        <v>0.01</v>
      </c>
      <c r="I16" s="26">
        <v>0.5</v>
      </c>
      <c r="J16" s="26">
        <v>0</v>
      </c>
      <c r="K16" s="26">
        <v>0</v>
      </c>
      <c r="L16" s="26">
        <v>28</v>
      </c>
      <c r="M16" s="26">
        <v>19</v>
      </c>
      <c r="N16" s="26">
        <v>7</v>
      </c>
      <c r="O16" s="37">
        <v>1.5</v>
      </c>
    </row>
    <row r="17" spans="1:15" ht="16.5" thickBot="1" x14ac:dyDescent="0.3">
      <c r="A17" s="28" t="s">
        <v>43</v>
      </c>
      <c r="B17" s="29"/>
      <c r="C17" s="30">
        <v>920</v>
      </c>
      <c r="D17" s="31">
        <f t="shared" ref="D17:K17" si="2">SUM(D11:D16)</f>
        <v>31.436</v>
      </c>
      <c r="E17" s="31">
        <f t="shared" si="2"/>
        <v>34.840000000000003</v>
      </c>
      <c r="F17" s="31">
        <f t="shared" si="2"/>
        <v>142.92000000000002</v>
      </c>
      <c r="G17" s="31">
        <f t="shared" si="2"/>
        <v>1010.5</v>
      </c>
      <c r="H17" s="31">
        <f t="shared" si="2"/>
        <v>0.36376363636363634</v>
      </c>
      <c r="I17" s="31">
        <f t="shared" si="2"/>
        <v>26.395999999999997</v>
      </c>
      <c r="J17" s="31">
        <f t="shared" si="2"/>
        <v>350.05399999999997</v>
      </c>
      <c r="K17" s="31">
        <f t="shared" si="2"/>
        <v>10.641999999999999</v>
      </c>
      <c r="L17" s="31">
        <v>357.36</v>
      </c>
      <c r="M17" s="31">
        <v>329.94</v>
      </c>
      <c r="N17" s="31">
        <f>SUM(N11:N16)</f>
        <v>82.529999999999987</v>
      </c>
      <c r="O17" s="32">
        <f>SUM(O11:O16)</f>
        <v>4.4399999999999995</v>
      </c>
    </row>
    <row r="18" spans="1:15" ht="16.5" thickTop="1" x14ac:dyDescent="0.25">
      <c r="A18" s="14" t="s">
        <v>44</v>
      </c>
      <c r="B18" s="15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5" ht="78.75" x14ac:dyDescent="0.25">
      <c r="A19" s="39" t="s">
        <v>45</v>
      </c>
      <c r="B19" s="40" t="s">
        <v>46</v>
      </c>
      <c r="C19" s="41">
        <v>200</v>
      </c>
      <c r="D19" s="42">
        <v>5.8</v>
      </c>
      <c r="E19" s="42">
        <v>3</v>
      </c>
      <c r="F19" s="42">
        <v>22.8</v>
      </c>
      <c r="G19" s="42">
        <v>142</v>
      </c>
      <c r="H19" s="42">
        <v>0.06</v>
      </c>
      <c r="I19" s="42">
        <v>1.2</v>
      </c>
      <c r="J19" s="42">
        <v>0.02</v>
      </c>
      <c r="K19" s="42">
        <v>0</v>
      </c>
      <c r="L19" s="42">
        <v>248</v>
      </c>
      <c r="M19" s="42">
        <v>190</v>
      </c>
      <c r="N19" s="42">
        <v>30</v>
      </c>
      <c r="O19" s="43">
        <v>0.2</v>
      </c>
    </row>
    <row r="20" spans="1:15" ht="63" x14ac:dyDescent="0.25">
      <c r="A20" s="44" t="s">
        <v>47</v>
      </c>
      <c r="B20" s="45" t="s">
        <v>48</v>
      </c>
      <c r="C20" s="46">
        <v>75</v>
      </c>
      <c r="D20" s="47">
        <v>7.1</v>
      </c>
      <c r="E20" s="47">
        <v>8.2899999999999991</v>
      </c>
      <c r="F20" s="47">
        <v>48</v>
      </c>
      <c r="G20" s="47">
        <v>287.10000000000002</v>
      </c>
      <c r="H20" s="47">
        <v>7.0000000000000007E-2</v>
      </c>
      <c r="I20" s="47">
        <v>2.37</v>
      </c>
      <c r="J20" s="47">
        <v>0.06</v>
      </c>
      <c r="K20" s="47">
        <v>1.22</v>
      </c>
      <c r="L20" s="47">
        <v>22.61</v>
      </c>
      <c r="M20" s="47">
        <v>68.86</v>
      </c>
      <c r="N20" s="47">
        <v>21.58</v>
      </c>
      <c r="O20" s="47">
        <v>0.86</v>
      </c>
    </row>
    <row r="21" spans="1:15" ht="16.5" thickBot="1" x14ac:dyDescent="0.3">
      <c r="A21" s="48" t="s">
        <v>49</v>
      </c>
      <c r="B21" s="49"/>
      <c r="C21" s="30"/>
      <c r="D21" s="50">
        <f t="shared" ref="D21:O21" si="3">SUM(D19:D20)</f>
        <v>12.899999999999999</v>
      </c>
      <c r="E21" s="50">
        <f t="shared" si="3"/>
        <v>11.29</v>
      </c>
      <c r="F21" s="50">
        <f t="shared" si="3"/>
        <v>70.8</v>
      </c>
      <c r="G21" s="50">
        <f t="shared" si="3"/>
        <v>429.1</v>
      </c>
      <c r="H21" s="50">
        <f t="shared" si="3"/>
        <v>0.13</v>
      </c>
      <c r="I21" s="50">
        <f t="shared" si="3"/>
        <v>3.5700000000000003</v>
      </c>
      <c r="J21" s="50">
        <f t="shared" si="3"/>
        <v>0.08</v>
      </c>
      <c r="K21" s="50">
        <f t="shared" si="3"/>
        <v>1.22</v>
      </c>
      <c r="L21" s="50">
        <f t="shared" si="3"/>
        <v>270.61</v>
      </c>
      <c r="M21" s="50">
        <f t="shared" si="3"/>
        <v>258.86</v>
      </c>
      <c r="N21" s="50">
        <f t="shared" si="3"/>
        <v>51.58</v>
      </c>
      <c r="O21" s="50">
        <f t="shared" si="3"/>
        <v>1.06</v>
      </c>
    </row>
    <row r="22" spans="1:15" ht="16.5" thickTop="1" x14ac:dyDescent="0.25">
      <c r="A22" s="51" t="s">
        <v>50</v>
      </c>
      <c r="B22" s="52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</row>
    <row r="23" spans="1:15" ht="47.25" x14ac:dyDescent="0.25">
      <c r="A23" s="56" t="s">
        <v>51</v>
      </c>
      <c r="B23" s="24" t="s">
        <v>52</v>
      </c>
      <c r="C23" s="25">
        <v>200</v>
      </c>
      <c r="D23" s="26">
        <v>16</v>
      </c>
      <c r="E23" s="26">
        <v>20.8</v>
      </c>
      <c r="F23" s="26">
        <v>47.94</v>
      </c>
      <c r="G23" s="26">
        <v>442</v>
      </c>
      <c r="H23" s="26">
        <v>0.18</v>
      </c>
      <c r="I23" s="26">
        <v>0</v>
      </c>
      <c r="J23" s="26">
        <v>108</v>
      </c>
      <c r="K23" s="26">
        <v>0.92</v>
      </c>
      <c r="L23" s="26">
        <v>169.3</v>
      </c>
      <c r="M23" s="26">
        <v>154.30000000000001</v>
      </c>
      <c r="N23" s="26">
        <v>12.9</v>
      </c>
      <c r="O23" s="26">
        <v>0.51</v>
      </c>
    </row>
    <row r="24" spans="1:15" ht="47.25" x14ac:dyDescent="0.25">
      <c r="A24" s="23" t="s">
        <v>53</v>
      </c>
      <c r="B24" s="24" t="s">
        <v>54</v>
      </c>
      <c r="C24" s="25">
        <v>150</v>
      </c>
      <c r="D24" s="26">
        <v>4.6500000000000004</v>
      </c>
      <c r="E24" s="26">
        <v>0.3</v>
      </c>
      <c r="F24" s="26">
        <v>10.050000000000001</v>
      </c>
      <c r="G24" s="26">
        <v>60</v>
      </c>
      <c r="H24" s="26">
        <v>0.18</v>
      </c>
      <c r="I24" s="26">
        <v>15</v>
      </c>
      <c r="J24" s="26">
        <v>0.45</v>
      </c>
      <c r="K24" s="26">
        <v>0</v>
      </c>
      <c r="L24" s="26">
        <v>30</v>
      </c>
      <c r="M24" s="26">
        <v>62</v>
      </c>
      <c r="N24" s="26">
        <v>21</v>
      </c>
      <c r="O24" s="26">
        <v>0.7</v>
      </c>
    </row>
    <row r="25" spans="1:15" ht="51" x14ac:dyDescent="0.25">
      <c r="A25" s="23" t="s">
        <v>39</v>
      </c>
      <c r="B25" s="57" t="s">
        <v>40</v>
      </c>
      <c r="C25" s="58">
        <v>40</v>
      </c>
      <c r="D25" s="59">
        <v>3.04</v>
      </c>
      <c r="E25" s="59">
        <v>0.32</v>
      </c>
      <c r="F25" s="59">
        <v>19.68</v>
      </c>
      <c r="G25" s="59">
        <v>94</v>
      </c>
      <c r="H25" s="59">
        <v>4.4000000000000004E-2</v>
      </c>
      <c r="I25" s="59">
        <v>0</v>
      </c>
      <c r="J25" s="59">
        <v>0</v>
      </c>
      <c r="K25" s="59">
        <v>0.44</v>
      </c>
      <c r="L25" s="59">
        <v>8</v>
      </c>
      <c r="M25" s="59">
        <v>26</v>
      </c>
      <c r="N25" s="59">
        <v>5.6</v>
      </c>
      <c r="O25" s="59">
        <v>0.44</v>
      </c>
    </row>
    <row r="26" spans="1:15" ht="63" x14ac:dyDescent="0.25">
      <c r="A26" s="60" t="s">
        <v>55</v>
      </c>
      <c r="B26" s="61" t="s">
        <v>56</v>
      </c>
      <c r="C26" s="62">
        <v>200</v>
      </c>
      <c r="D26" s="63">
        <v>0.7</v>
      </c>
      <c r="E26" s="63">
        <v>0.3</v>
      </c>
      <c r="F26" s="63">
        <v>22.8</v>
      </c>
      <c r="G26" s="63">
        <v>97</v>
      </c>
      <c r="H26" s="64">
        <v>0.01</v>
      </c>
      <c r="I26" s="64">
        <v>70</v>
      </c>
      <c r="J26" s="64">
        <v>0</v>
      </c>
      <c r="K26" s="64">
        <v>0</v>
      </c>
      <c r="L26" s="64">
        <v>12</v>
      </c>
      <c r="M26" s="64">
        <v>3</v>
      </c>
      <c r="N26" s="64">
        <v>3</v>
      </c>
      <c r="O26" s="65">
        <v>1.5</v>
      </c>
    </row>
    <row r="27" spans="1:15" ht="16.5" thickBot="1" x14ac:dyDescent="0.3">
      <c r="A27" s="48" t="s">
        <v>57</v>
      </c>
      <c r="B27" s="49"/>
      <c r="C27" s="30">
        <f>SUM(C23:C26)</f>
        <v>590</v>
      </c>
      <c r="D27" s="31">
        <f t="shared" ref="D27:O27" si="4">SUM(D23:D26)</f>
        <v>24.389999999999997</v>
      </c>
      <c r="E27" s="31">
        <f t="shared" si="4"/>
        <v>21.720000000000002</v>
      </c>
      <c r="F27" s="31">
        <f t="shared" si="4"/>
        <v>100.46999999999998</v>
      </c>
      <c r="G27" s="31">
        <f t="shared" si="4"/>
        <v>693</v>
      </c>
      <c r="H27" s="31">
        <f t="shared" si="4"/>
        <v>0.41399999999999998</v>
      </c>
      <c r="I27" s="31">
        <f t="shared" si="4"/>
        <v>85</v>
      </c>
      <c r="J27" s="31">
        <f t="shared" si="4"/>
        <v>108.45</v>
      </c>
      <c r="K27" s="31">
        <f t="shared" si="4"/>
        <v>1.36</v>
      </c>
      <c r="L27" s="31">
        <f t="shared" si="4"/>
        <v>219.3</v>
      </c>
      <c r="M27" s="31">
        <f t="shared" si="4"/>
        <v>245.3</v>
      </c>
      <c r="N27" s="31">
        <f t="shared" si="4"/>
        <v>42.5</v>
      </c>
      <c r="O27" s="31">
        <f t="shared" si="4"/>
        <v>3.15</v>
      </c>
    </row>
    <row r="28" spans="1:15" ht="17.25" thickTop="1" thickBot="1" x14ac:dyDescent="0.3">
      <c r="A28" s="66" t="s">
        <v>58</v>
      </c>
      <c r="B28" s="67"/>
      <c r="C28" s="68"/>
      <c r="D28" s="50">
        <f t="shared" ref="D28:O28" si="5">D9+D17+D27</f>
        <v>79.516000000000005</v>
      </c>
      <c r="E28" s="50">
        <f t="shared" si="5"/>
        <v>80.81</v>
      </c>
      <c r="F28" s="50">
        <f t="shared" si="5"/>
        <v>343.21</v>
      </c>
      <c r="G28" s="50">
        <f t="shared" si="5"/>
        <v>2395.94</v>
      </c>
      <c r="H28" s="50">
        <f t="shared" si="5"/>
        <v>1.0717636363636363</v>
      </c>
      <c r="I28" s="50">
        <f t="shared" si="5"/>
        <v>118.70599999999999</v>
      </c>
      <c r="J28" s="50">
        <f t="shared" si="5"/>
        <v>657.47400000000005</v>
      </c>
      <c r="K28" s="50">
        <f t="shared" si="5"/>
        <v>13.181999999999999</v>
      </c>
      <c r="L28" s="50">
        <f t="shared" si="5"/>
        <v>994.06</v>
      </c>
      <c r="M28" s="50">
        <f t="shared" si="5"/>
        <v>928.19</v>
      </c>
      <c r="N28" s="50">
        <f t="shared" si="5"/>
        <v>240.93</v>
      </c>
      <c r="O28" s="50">
        <f t="shared" si="5"/>
        <v>10.68</v>
      </c>
    </row>
    <row r="29" spans="1:15" ht="17.25" thickTop="1" thickBot="1" x14ac:dyDescent="0.3">
      <c r="A29" s="66" t="s">
        <v>59</v>
      </c>
      <c r="B29" s="67"/>
      <c r="C29" s="68"/>
      <c r="D29" s="50">
        <f t="shared" ref="D29:O29" si="6">D9+D17+D21</f>
        <v>68.02600000000001</v>
      </c>
      <c r="E29" s="50">
        <f t="shared" si="6"/>
        <v>70.38</v>
      </c>
      <c r="F29" s="50">
        <f t="shared" si="6"/>
        <v>313.54000000000002</v>
      </c>
      <c r="G29" s="50">
        <f t="shared" si="6"/>
        <v>2132.04</v>
      </c>
      <c r="H29" s="50">
        <f t="shared" si="6"/>
        <v>0.78776363636363633</v>
      </c>
      <c r="I29" s="50">
        <f t="shared" si="6"/>
        <v>37.275999999999996</v>
      </c>
      <c r="J29" s="50">
        <f t="shared" si="6"/>
        <v>549.10400000000004</v>
      </c>
      <c r="K29" s="50">
        <f t="shared" si="6"/>
        <v>13.042</v>
      </c>
      <c r="L29" s="50">
        <f t="shared" si="6"/>
        <v>1045.3699999999999</v>
      </c>
      <c r="M29" s="50">
        <f t="shared" si="6"/>
        <v>941.75</v>
      </c>
      <c r="N29" s="50">
        <f t="shared" si="6"/>
        <v>250.01</v>
      </c>
      <c r="O29" s="50">
        <f t="shared" si="6"/>
        <v>8.59</v>
      </c>
    </row>
    <row r="30" spans="1:15" ht="17.25" thickTop="1" thickBot="1" x14ac:dyDescent="0.3">
      <c r="A30" s="69" t="s">
        <v>60</v>
      </c>
      <c r="B30" s="70"/>
      <c r="C30" s="71"/>
      <c r="D30" s="50">
        <f t="shared" ref="D30:O30" si="7">D9+D17+D27+D21</f>
        <v>92.415999999999997</v>
      </c>
      <c r="E30" s="50">
        <f t="shared" si="7"/>
        <v>92.1</v>
      </c>
      <c r="F30" s="50">
        <f t="shared" si="7"/>
        <v>414.01</v>
      </c>
      <c r="G30" s="50">
        <f t="shared" si="7"/>
        <v>2825.04</v>
      </c>
      <c r="H30" s="50">
        <f t="shared" si="7"/>
        <v>1.2017636363636361</v>
      </c>
      <c r="I30" s="50">
        <f t="shared" si="7"/>
        <v>122.27599999999998</v>
      </c>
      <c r="J30" s="50">
        <f t="shared" si="7"/>
        <v>657.55400000000009</v>
      </c>
      <c r="K30" s="50">
        <f t="shared" si="7"/>
        <v>14.401999999999999</v>
      </c>
      <c r="L30" s="50">
        <f t="shared" si="7"/>
        <v>1264.67</v>
      </c>
      <c r="M30" s="50">
        <f t="shared" si="7"/>
        <v>1187.0500000000002</v>
      </c>
      <c r="N30" s="50">
        <f t="shared" si="7"/>
        <v>292.51</v>
      </c>
      <c r="O30" s="72">
        <f t="shared" si="7"/>
        <v>11.74</v>
      </c>
    </row>
    <row r="31" spans="1:15" ht="15.75" thickTop="1" x14ac:dyDescent="0.25"/>
  </sheetData>
  <mergeCells count="19">
    <mergeCell ref="A22:B22"/>
    <mergeCell ref="A27:B27"/>
    <mergeCell ref="A28:C28"/>
    <mergeCell ref="A29:C29"/>
    <mergeCell ref="A30:B30"/>
    <mergeCell ref="A5:B5"/>
    <mergeCell ref="A9:B9"/>
    <mergeCell ref="A10:B10"/>
    <mergeCell ref="A17:B17"/>
    <mergeCell ref="A18:B18"/>
    <mergeCell ref="A21:B21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2022-05-22T21:01:26Z</dcterms:created>
  <dcterms:modified xsi:type="dcterms:W3CDTF">2022-05-22T21:01:46Z</dcterms:modified>
</cp:coreProperties>
</file>