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D25" i="1"/>
  <c r="O20" i="1"/>
  <c r="N20" i="1"/>
  <c r="M20" i="1"/>
  <c r="L20" i="1"/>
  <c r="K20" i="1"/>
  <c r="J20" i="1"/>
  <c r="I20" i="1"/>
  <c r="H20" i="1"/>
  <c r="G20" i="1"/>
  <c r="F20" i="1"/>
  <c r="E20" i="1"/>
  <c r="D20" i="1"/>
  <c r="O16" i="1"/>
  <c r="N16" i="1"/>
  <c r="M16" i="1"/>
  <c r="L16" i="1"/>
  <c r="K16" i="1"/>
  <c r="J16" i="1"/>
  <c r="I16" i="1"/>
  <c r="H16" i="1"/>
  <c r="G16" i="1"/>
  <c r="F16" i="1"/>
  <c r="E16" i="1"/>
  <c r="D16" i="1"/>
  <c r="O8" i="1"/>
  <c r="O28" i="1" s="1"/>
  <c r="N8" i="1"/>
  <c r="N28" i="1" s="1"/>
  <c r="M8" i="1"/>
  <c r="M28" i="1" s="1"/>
  <c r="L8" i="1"/>
  <c r="L28" i="1" s="1"/>
  <c r="K8" i="1"/>
  <c r="K28" i="1" s="1"/>
  <c r="J8" i="1"/>
  <c r="J28" i="1" s="1"/>
  <c r="I8" i="1"/>
  <c r="I28" i="1" s="1"/>
  <c r="H8" i="1"/>
  <c r="H28" i="1" s="1"/>
  <c r="G8" i="1"/>
  <c r="G28" i="1" s="1"/>
  <c r="F8" i="1"/>
  <c r="F28" i="1" s="1"/>
  <c r="E8" i="1"/>
  <c r="E28" i="1" s="1"/>
  <c r="D8" i="1"/>
  <c r="D28" i="1" s="1"/>
  <c r="C8" i="1"/>
  <c r="E26" i="1" l="1"/>
  <c r="G26" i="1"/>
  <c r="I26" i="1"/>
  <c r="K26" i="1"/>
  <c r="M26" i="1"/>
  <c r="O26" i="1"/>
  <c r="E27" i="1"/>
  <c r="G27" i="1"/>
  <c r="I27" i="1"/>
  <c r="K27" i="1"/>
  <c r="M27" i="1"/>
  <c r="O27" i="1"/>
  <c r="D26" i="1"/>
  <c r="F26" i="1"/>
  <c r="H26" i="1"/>
  <c r="J26" i="1"/>
  <c r="L26" i="1"/>
  <c r="N26" i="1"/>
  <c r="D27" i="1"/>
  <c r="F27" i="1"/>
  <c r="H27" i="1"/>
  <c r="J27" i="1"/>
  <c r="L27" i="1"/>
  <c r="N27" i="1"/>
</calcChain>
</file>

<file path=xl/sharedStrings.xml><?xml version="1.0" encoding="utf-8"?>
<sst xmlns="http://schemas.openxmlformats.org/spreadsheetml/2006/main" count="60" uniqueCount="59">
  <si>
    <t>Меню: 9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</si>
  <si>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</si>
  <si>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</si>
  <si>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</si>
  <si>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</si>
  <si>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</si>
  <si>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</si>
  <si>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</si>
  <si>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</si>
  <si>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</si>
  <si>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</si>
  <si>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</si>
  <si>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</si>
  <si>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</si>
  <si>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</si>
  <si>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</si>
  <si>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</si>
  <si>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</si>
  <si>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</si>
  <si>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</si>
  <si>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203</t>
  </si>
  <si>
    <t>Бутерброд с сыром и маслом</t>
  </si>
  <si>
    <t>ТТК № 232</t>
  </si>
  <si>
    <t>Каша ячневая вязкая</t>
  </si>
  <si>
    <t>499 УРЦП, Пермь 2013</t>
  </si>
  <si>
    <t>Какао с молоком сгущенным</t>
  </si>
  <si>
    <t>ИТОГО В ЗАВТРАК</t>
  </si>
  <si>
    <t>ОБЕД</t>
  </si>
  <si>
    <t>119 УРЦП, Пермь 2013</t>
  </si>
  <si>
    <t>Икра свекольная</t>
  </si>
  <si>
    <t>ТТК № 234</t>
  </si>
  <si>
    <t>Суп картофельный с фасолью</t>
  </si>
  <si>
    <t>ТТК №20</t>
  </si>
  <si>
    <t>Жаркое по-домашнему со свининой</t>
  </si>
  <si>
    <t>50/150</t>
  </si>
  <si>
    <t>109 УРЦП, Пермь 2013</t>
  </si>
  <si>
    <t>Хлеб ржаной</t>
  </si>
  <si>
    <t>506 УРЦП, Пермь 2013</t>
  </si>
  <si>
    <t>Кисель из яблок сушеных</t>
  </si>
  <si>
    <t>112 УРЦП, Пермь 2013</t>
  </si>
  <si>
    <t>Плоды свежие (груша)</t>
  </si>
  <si>
    <t>ИТОГО В ОБЕД</t>
  </si>
  <si>
    <t>ПОЛДНИК 15%</t>
  </si>
  <si>
    <t>516 УРЦП, Пермь 2013</t>
  </si>
  <si>
    <t>Простокваша</t>
  </si>
  <si>
    <t>565 УРЦП, Пермь 2013</t>
  </si>
  <si>
    <t>Булочка Дорожная</t>
  </si>
  <si>
    <t>ИТОГО В ПОЛДНИК 15%</t>
  </si>
  <si>
    <t>УЖИН 20-25%</t>
  </si>
  <si>
    <t>ТТК №  301</t>
  </si>
  <si>
    <t>Оладьи с клубничным джемом</t>
  </si>
  <si>
    <t>220/30</t>
  </si>
  <si>
    <t>Плоды свежие (апельсин)</t>
  </si>
  <si>
    <t>512 УРЦП, Пермь 2013</t>
  </si>
  <si>
    <t>Компот из плодов или ягод сушеных (чернослив)</t>
  </si>
  <si>
    <t>ИТОГО в УЖИН 20-25%</t>
  </si>
  <si>
    <t>ВСЕГО ЗА 9-Й ДЕНЬ ужин 20-25%</t>
  </si>
  <si>
    <t>ВСЕГО ЗА 9-Й ДЕНЬ полдник 15%</t>
  </si>
  <si>
    <t>ВСЕГО ЗА 9-Й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</si>
</sst>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7">
    <xf numFmtId="0" fontId="0" fillId="0" borderId="0" xfId="0"/>
    <xf numFmtId="0" fontId="2" fillId="2" borderId="0" xfId="1" applyFont="1" applyFill="1"/>
    <xf numFmtId="0" fontId="3" fillId="2" borderId="0" xfId="1" applyFont="1" applyFill="1"/>
    <xf numFmtId="2" fontId="3" fillId="2" borderId="0" xfId="1" applyNumberFormat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vertical="top" wrapText="1"/>
    </xf>
    <xf numFmtId="2" fontId="2" fillId="2" borderId="8" xfId="1" applyNumberFormat="1" applyFont="1" applyFill="1" applyBorder="1" applyAlignment="1">
      <alignment vertical="top" wrapText="1"/>
    </xf>
    <xf numFmtId="2" fontId="2" fillId="2" borderId="9" xfId="1" applyNumberFormat="1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2" fillId="2" borderId="14" xfId="1" applyFont="1" applyFill="1" applyBorder="1" applyAlignment="1">
      <alignment horizontal="center" vertical="top" wrapText="1"/>
    </xf>
    <xf numFmtId="2" fontId="2" fillId="2" borderId="14" xfId="1" applyNumberFormat="1" applyFont="1" applyFill="1" applyBorder="1" applyAlignment="1">
      <alignment horizontal="center" vertical="top" wrapText="1"/>
    </xf>
    <xf numFmtId="2" fontId="2" fillId="2" borderId="15" xfId="1" applyNumberFormat="1" applyFont="1" applyFill="1" applyBorder="1" applyAlignment="1">
      <alignment horizontal="center" vertical="top" wrapText="1"/>
    </xf>
    <xf numFmtId="0" fontId="2" fillId="2" borderId="16" xfId="1" applyFont="1" applyFill="1" applyBorder="1" applyAlignment="1">
      <alignment horizontal="center" vertical="top" wrapText="1"/>
    </xf>
    <xf numFmtId="0" fontId="2" fillId="2" borderId="17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2" fillId="2" borderId="18" xfId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horizontal="center" vertical="top" wrapText="1"/>
    </xf>
    <xf numFmtId="0" fontId="4" fillId="2" borderId="8" xfId="1" applyFont="1" applyFill="1" applyBorder="1" applyAlignment="1">
      <alignment horizontal="center" vertical="top" wrapText="1"/>
    </xf>
    <xf numFmtId="2" fontId="2" fillId="2" borderId="8" xfId="1" applyNumberFormat="1" applyFont="1" applyFill="1" applyBorder="1" applyAlignment="1">
      <alignment horizontal="center" vertical="top" wrapText="1"/>
    </xf>
    <xf numFmtId="2" fontId="2" fillId="2" borderId="9" xfId="1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2" fontId="2" fillId="2" borderId="2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wrapText="1"/>
    </xf>
    <xf numFmtId="0" fontId="2" fillId="2" borderId="4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2" fillId="2" borderId="8" xfId="1" applyFont="1" applyFill="1" applyBorder="1" applyAlignment="1">
      <alignment horizontal="center" vertical="top" wrapText="1"/>
    </xf>
    <xf numFmtId="2" fontId="2" fillId="2" borderId="22" xfId="0" applyNumberFormat="1" applyFont="1" applyFill="1" applyBorder="1" applyAlignment="1">
      <alignment horizontal="center" vertical="top" wrapText="1"/>
    </xf>
    <xf numFmtId="2" fontId="2" fillId="2" borderId="23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7" fillId="2" borderId="2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top" wrapText="1"/>
    </xf>
    <xf numFmtId="0" fontId="2" fillId="2" borderId="25" xfId="1" applyFont="1" applyFill="1" applyBorder="1" applyAlignment="1">
      <alignment horizontal="center" vertical="top" wrapText="1"/>
    </xf>
    <xf numFmtId="2" fontId="4" fillId="2" borderId="25" xfId="1" applyNumberFormat="1" applyFont="1" applyFill="1" applyBorder="1" applyAlignment="1">
      <alignment horizontal="center" vertical="top" wrapText="1"/>
    </xf>
    <xf numFmtId="2" fontId="4" fillId="2" borderId="26" xfId="1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vertical="center" wrapText="1"/>
    </xf>
    <xf numFmtId="0" fontId="2" fillId="2" borderId="14" xfId="2" applyFont="1" applyFill="1" applyBorder="1" applyAlignment="1">
      <alignment vertical="center" wrapText="1"/>
    </xf>
    <xf numFmtId="0" fontId="7" fillId="2" borderId="14" xfId="2" applyFont="1" applyFill="1" applyBorder="1" applyAlignment="1">
      <alignment horizontal="center" vertical="center" wrapText="1"/>
    </xf>
    <xf numFmtId="2" fontId="7" fillId="2" borderId="14" xfId="2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7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4" fillId="2" borderId="31" xfId="1" applyFont="1" applyFill="1" applyBorder="1" applyAlignment="1">
      <alignment horizontal="center" vertical="top" wrapText="1"/>
    </xf>
    <xf numFmtId="0" fontId="2" fillId="2" borderId="24" xfId="1" applyFont="1" applyFill="1" applyBorder="1" applyAlignment="1">
      <alignment horizontal="center" vertical="top" wrapText="1"/>
    </xf>
    <xf numFmtId="2" fontId="4" fillId="2" borderId="32" xfId="1" applyNumberFormat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V9" sqref="V9"/>
    </sheetView>
  </sheetViews>
  <sheetFormatPr defaultRowHeight="15" x14ac:dyDescent="0.25"/>
  <cols>
    <col min="2" max="2" width="13.28515625" customWidth="1"/>
  </cols>
  <sheetData>
    <row r="1" spans="1:15" ht="16.5" thickBot="1" x14ac:dyDescent="0.3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6.5" thickTop="1" x14ac:dyDescent="0.25">
      <c r="A2" s="4" t="s">
        <v>1</v>
      </c>
      <c r="B2" s="5" t="s">
        <v>2</v>
      </c>
      <c r="C2" s="5" t="s">
        <v>3</v>
      </c>
      <c r="D2" s="6" t="s">
        <v>4</v>
      </c>
      <c r="E2" s="6"/>
      <c r="F2" s="6"/>
      <c r="G2" s="6" t="s">
        <v>5</v>
      </c>
      <c r="H2" s="6" t="s">
        <v>6</v>
      </c>
      <c r="I2" s="6"/>
      <c r="J2" s="6"/>
      <c r="K2" s="6"/>
      <c r="L2" s="6" t="s">
        <v>7</v>
      </c>
      <c r="M2" s="6"/>
      <c r="N2" s="6"/>
      <c r="O2" s="7"/>
    </row>
    <row r="3" spans="1:15" ht="32.25" thickBot="1" x14ac:dyDescent="0.3">
      <c r="A3" s="8"/>
      <c r="B3" s="9"/>
      <c r="C3" s="9"/>
      <c r="D3" s="10" t="s">
        <v>8</v>
      </c>
      <c r="E3" s="10" t="s">
        <v>9</v>
      </c>
      <c r="F3" s="10" t="s">
        <v>10</v>
      </c>
      <c r="G3" s="11"/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2" t="s">
        <v>18</v>
      </c>
    </row>
    <row r="4" spans="1:15" ht="16.5" thickTop="1" x14ac:dyDescent="0.25">
      <c r="A4" s="13" t="s">
        <v>19</v>
      </c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/>
    </row>
    <row r="5" spans="1:15" ht="63" x14ac:dyDescent="0.25">
      <c r="A5" s="18" t="s">
        <v>20</v>
      </c>
      <c r="B5" s="19" t="s">
        <v>21</v>
      </c>
      <c r="C5" s="20">
        <v>70</v>
      </c>
      <c r="D5" s="21">
        <v>11.4</v>
      </c>
      <c r="E5" s="21">
        <v>9.6</v>
      </c>
      <c r="F5" s="21">
        <v>21.2</v>
      </c>
      <c r="G5" s="21">
        <v>216.8</v>
      </c>
      <c r="H5" s="21">
        <v>0.1</v>
      </c>
      <c r="I5" s="21">
        <v>0</v>
      </c>
      <c r="J5" s="21">
        <v>75</v>
      </c>
      <c r="K5" s="21">
        <v>0.28000000000000003</v>
      </c>
      <c r="L5" s="21">
        <v>128.22</v>
      </c>
      <c r="M5" s="21">
        <v>102.1</v>
      </c>
      <c r="N5" s="21">
        <v>9</v>
      </c>
      <c r="O5" s="21">
        <v>0.9</v>
      </c>
    </row>
    <row r="6" spans="1:15" ht="47.25" x14ac:dyDescent="0.25">
      <c r="A6" s="22" t="s">
        <v>22</v>
      </c>
      <c r="B6" s="23" t="s">
        <v>23</v>
      </c>
      <c r="C6" s="24">
        <v>250</v>
      </c>
      <c r="D6" s="25">
        <v>9.4</v>
      </c>
      <c r="E6" s="25">
        <v>12.12</v>
      </c>
      <c r="F6" s="25">
        <v>55.1</v>
      </c>
      <c r="G6" s="25">
        <v>367.12</v>
      </c>
      <c r="H6" s="25">
        <v>0.17</v>
      </c>
      <c r="I6" s="25">
        <v>0</v>
      </c>
      <c r="J6" s="25">
        <v>231.25</v>
      </c>
      <c r="K6" s="25">
        <v>1.1000000000000001</v>
      </c>
      <c r="L6" s="25">
        <v>130.97999999999999</v>
      </c>
      <c r="M6" s="25">
        <v>194.61</v>
      </c>
      <c r="N6" s="25">
        <v>24.06</v>
      </c>
      <c r="O6" s="26">
        <v>0.75</v>
      </c>
    </row>
    <row r="7" spans="1:15" ht="78.75" x14ac:dyDescent="0.25">
      <c r="A7" s="22" t="s">
        <v>24</v>
      </c>
      <c r="B7" s="23" t="s">
        <v>25</v>
      </c>
      <c r="C7" s="24">
        <v>200</v>
      </c>
      <c r="D7" s="25">
        <v>2.2000000000000002</v>
      </c>
      <c r="E7" s="25">
        <v>2.2000000000000002</v>
      </c>
      <c r="F7" s="25">
        <v>22.4</v>
      </c>
      <c r="G7" s="25">
        <v>118</v>
      </c>
      <c r="H7" s="25">
        <v>0.02</v>
      </c>
      <c r="I7" s="25">
        <v>0.2</v>
      </c>
      <c r="J7" s="25">
        <v>0.01</v>
      </c>
      <c r="K7" s="25">
        <v>0</v>
      </c>
      <c r="L7" s="25">
        <v>62</v>
      </c>
      <c r="M7" s="25">
        <v>71</v>
      </c>
      <c r="N7" s="25">
        <v>23</v>
      </c>
      <c r="O7" s="26">
        <v>1</v>
      </c>
    </row>
    <row r="8" spans="1:15" ht="16.5" thickBot="1" x14ac:dyDescent="0.3">
      <c r="A8" s="27" t="s">
        <v>26</v>
      </c>
      <c r="B8" s="28"/>
      <c r="C8" s="29">
        <f t="shared" ref="C8:O8" si="0">SUM(C5:C7)</f>
        <v>520</v>
      </c>
      <c r="D8" s="30">
        <f t="shared" si="0"/>
        <v>23</v>
      </c>
      <c r="E8" s="30">
        <f t="shared" si="0"/>
        <v>23.919999999999998</v>
      </c>
      <c r="F8" s="30">
        <f t="shared" si="0"/>
        <v>98.699999999999989</v>
      </c>
      <c r="G8" s="30">
        <f t="shared" si="0"/>
        <v>701.92000000000007</v>
      </c>
      <c r="H8" s="30">
        <f t="shared" si="0"/>
        <v>0.29000000000000004</v>
      </c>
      <c r="I8" s="30">
        <f t="shared" si="0"/>
        <v>0.2</v>
      </c>
      <c r="J8" s="30">
        <f t="shared" si="0"/>
        <v>306.26</v>
      </c>
      <c r="K8" s="30">
        <f t="shared" si="0"/>
        <v>1.3800000000000001</v>
      </c>
      <c r="L8" s="30">
        <f t="shared" si="0"/>
        <v>321.2</v>
      </c>
      <c r="M8" s="30">
        <f t="shared" si="0"/>
        <v>367.71000000000004</v>
      </c>
      <c r="N8" s="30">
        <f t="shared" si="0"/>
        <v>56.06</v>
      </c>
      <c r="O8" s="30">
        <f t="shared" si="0"/>
        <v>2.65</v>
      </c>
    </row>
    <row r="9" spans="1:15" ht="16.5" thickTop="1" x14ac:dyDescent="0.25">
      <c r="A9" s="31" t="s">
        <v>27</v>
      </c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ht="51" x14ac:dyDescent="0.25">
      <c r="A10" s="18" t="s">
        <v>28</v>
      </c>
      <c r="B10" s="36" t="s">
        <v>29</v>
      </c>
      <c r="C10" s="20">
        <v>100</v>
      </c>
      <c r="D10" s="21">
        <v>2.4</v>
      </c>
      <c r="E10" s="21">
        <v>7.1</v>
      </c>
      <c r="F10" s="21">
        <v>10.4</v>
      </c>
      <c r="G10" s="21">
        <v>115</v>
      </c>
      <c r="H10" s="21">
        <v>0.03</v>
      </c>
      <c r="I10" s="21">
        <v>7.9</v>
      </c>
      <c r="J10" s="21">
        <v>0</v>
      </c>
      <c r="K10" s="21">
        <v>3.8</v>
      </c>
      <c r="L10" s="21">
        <v>44</v>
      </c>
      <c r="M10" s="21">
        <v>58</v>
      </c>
      <c r="N10" s="21">
        <v>30</v>
      </c>
      <c r="O10" s="21">
        <v>1.7</v>
      </c>
    </row>
    <row r="11" spans="1:15" ht="78.75" x14ac:dyDescent="0.25">
      <c r="A11" s="18" t="s">
        <v>30</v>
      </c>
      <c r="B11" s="36" t="s">
        <v>31</v>
      </c>
      <c r="C11" s="20">
        <v>300</v>
      </c>
      <c r="D11" s="21">
        <v>5.88</v>
      </c>
      <c r="E11" s="21">
        <v>6.42</v>
      </c>
      <c r="F11" s="21">
        <v>24.18</v>
      </c>
      <c r="G11" s="21">
        <v>177.9</v>
      </c>
      <c r="H11" s="21">
        <v>0.17699999999999996</v>
      </c>
      <c r="I11" s="21">
        <v>6.99</v>
      </c>
      <c r="J11" s="21">
        <v>160.43</v>
      </c>
      <c r="K11" s="21">
        <v>2.94</v>
      </c>
      <c r="L11" s="21">
        <v>49.8</v>
      </c>
      <c r="M11" s="21">
        <v>165.3</v>
      </c>
      <c r="N11" s="21">
        <v>45.9</v>
      </c>
      <c r="O11" s="21">
        <v>0.09</v>
      </c>
    </row>
    <row r="12" spans="1:15" ht="94.5" x14ac:dyDescent="0.25">
      <c r="A12" s="18" t="s">
        <v>32</v>
      </c>
      <c r="B12" s="36" t="s">
        <v>33</v>
      </c>
      <c r="C12" s="20" t="s">
        <v>34</v>
      </c>
      <c r="D12" s="21">
        <v>16.98</v>
      </c>
      <c r="E12" s="21">
        <v>17.600000000000001</v>
      </c>
      <c r="F12" s="21">
        <v>34.1</v>
      </c>
      <c r="G12" s="21">
        <v>362.72</v>
      </c>
      <c r="H12" s="21">
        <v>1E-3</v>
      </c>
      <c r="I12" s="21">
        <v>4.5999999999999996</v>
      </c>
      <c r="J12" s="21">
        <v>160</v>
      </c>
      <c r="K12" s="21">
        <v>0.01</v>
      </c>
      <c r="L12" s="21">
        <v>184.66</v>
      </c>
      <c r="M12" s="21">
        <v>140.66999999999999</v>
      </c>
      <c r="N12" s="21">
        <v>2.27</v>
      </c>
      <c r="O12" s="37">
        <v>0.06</v>
      </c>
    </row>
    <row r="13" spans="1:15" ht="51" x14ac:dyDescent="0.25">
      <c r="A13" s="18" t="s">
        <v>35</v>
      </c>
      <c r="B13" s="36" t="s">
        <v>36</v>
      </c>
      <c r="C13" s="20">
        <v>80</v>
      </c>
      <c r="D13" s="21">
        <v>5.28</v>
      </c>
      <c r="E13" s="21">
        <v>0.96</v>
      </c>
      <c r="F13" s="21">
        <v>26.72</v>
      </c>
      <c r="G13" s="21">
        <v>139.19999999999999</v>
      </c>
      <c r="H13" s="21">
        <v>0.14399999999999999</v>
      </c>
      <c r="I13" s="21">
        <v>0</v>
      </c>
      <c r="J13" s="21">
        <v>0</v>
      </c>
      <c r="K13" s="21">
        <v>1.1200000000000001</v>
      </c>
      <c r="L13" s="21">
        <v>28</v>
      </c>
      <c r="M13" s="21">
        <v>126.4</v>
      </c>
      <c r="N13" s="21">
        <v>37.6</v>
      </c>
      <c r="O13" s="21">
        <v>3.12</v>
      </c>
    </row>
    <row r="14" spans="1:15" ht="63" x14ac:dyDescent="0.25">
      <c r="A14" s="38" t="s">
        <v>37</v>
      </c>
      <c r="B14" s="19" t="s">
        <v>38</v>
      </c>
      <c r="C14" s="20">
        <v>200</v>
      </c>
      <c r="D14" s="21">
        <v>0.3</v>
      </c>
      <c r="E14" s="21">
        <v>0</v>
      </c>
      <c r="F14" s="21">
        <v>31.1</v>
      </c>
      <c r="G14" s="21">
        <v>126</v>
      </c>
      <c r="H14" s="21">
        <v>0</v>
      </c>
      <c r="I14" s="21">
        <v>0.1</v>
      </c>
      <c r="J14" s="21">
        <v>0</v>
      </c>
      <c r="K14" s="21">
        <v>0</v>
      </c>
      <c r="L14" s="21">
        <v>14</v>
      </c>
      <c r="M14" s="21">
        <v>12</v>
      </c>
      <c r="N14" s="21">
        <v>3</v>
      </c>
      <c r="O14" s="39">
        <v>0.7</v>
      </c>
    </row>
    <row r="15" spans="1:15" ht="51" x14ac:dyDescent="0.25">
      <c r="A15" s="22" t="s">
        <v>39</v>
      </c>
      <c r="B15" s="23" t="s">
        <v>40</v>
      </c>
      <c r="C15" s="24">
        <v>100</v>
      </c>
      <c r="D15" s="25">
        <v>0.4</v>
      </c>
      <c r="E15" s="25">
        <v>0.3</v>
      </c>
      <c r="F15" s="25">
        <v>10.3</v>
      </c>
      <c r="G15" s="25">
        <v>47</v>
      </c>
      <c r="H15" s="25">
        <v>0.02</v>
      </c>
      <c r="I15" s="25">
        <v>5</v>
      </c>
      <c r="J15" s="25">
        <v>0</v>
      </c>
      <c r="K15" s="25">
        <v>0.4</v>
      </c>
      <c r="L15" s="25">
        <v>19</v>
      </c>
      <c r="M15" s="25">
        <v>16</v>
      </c>
      <c r="N15" s="25">
        <v>12</v>
      </c>
      <c r="O15" s="26">
        <v>2.2999999999999998</v>
      </c>
    </row>
    <row r="16" spans="1:15" ht="16.5" thickBot="1" x14ac:dyDescent="0.3">
      <c r="A16" s="40" t="s">
        <v>41</v>
      </c>
      <c r="B16" s="41"/>
      <c r="C16" s="42">
        <v>930</v>
      </c>
      <c r="D16" s="30">
        <f t="shared" ref="D16:O16" si="1">SUM(D10:D15)</f>
        <v>31.24</v>
      </c>
      <c r="E16" s="30">
        <f t="shared" si="1"/>
        <v>32.379999999999995</v>
      </c>
      <c r="F16" s="30">
        <f t="shared" si="1"/>
        <v>136.80000000000001</v>
      </c>
      <c r="G16" s="30">
        <f t="shared" si="1"/>
        <v>967.81999999999994</v>
      </c>
      <c r="H16" s="30">
        <f t="shared" si="1"/>
        <v>0.372</v>
      </c>
      <c r="I16" s="30">
        <f t="shared" si="1"/>
        <v>24.590000000000003</v>
      </c>
      <c r="J16" s="30">
        <f t="shared" si="1"/>
        <v>320.43</v>
      </c>
      <c r="K16" s="30">
        <f t="shared" si="1"/>
        <v>8.27</v>
      </c>
      <c r="L16" s="30">
        <f t="shared" si="1"/>
        <v>339.46</v>
      </c>
      <c r="M16" s="30">
        <f t="shared" si="1"/>
        <v>518.37</v>
      </c>
      <c r="N16" s="30">
        <f t="shared" si="1"/>
        <v>130.77000000000001</v>
      </c>
      <c r="O16" s="30">
        <f t="shared" si="1"/>
        <v>7.9700000000000006</v>
      </c>
    </row>
    <row r="17" spans="1:15" ht="16.5" thickTop="1" x14ac:dyDescent="0.25">
      <c r="A17" s="13" t="s">
        <v>42</v>
      </c>
      <c r="B17" s="14"/>
      <c r="C17" s="4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</row>
    <row r="18" spans="1:15" ht="51" x14ac:dyDescent="0.25">
      <c r="A18" s="18" t="s">
        <v>43</v>
      </c>
      <c r="B18" s="36" t="s">
        <v>44</v>
      </c>
      <c r="C18" s="20">
        <v>200</v>
      </c>
      <c r="D18" s="44">
        <v>5.8</v>
      </c>
      <c r="E18" s="44">
        <v>5</v>
      </c>
      <c r="F18" s="44">
        <v>8</v>
      </c>
      <c r="G18" s="44">
        <v>100</v>
      </c>
      <c r="H18" s="44">
        <v>0.08</v>
      </c>
      <c r="I18" s="44">
        <v>1.4</v>
      </c>
      <c r="J18" s="44">
        <v>0.04</v>
      </c>
      <c r="K18" s="44">
        <v>0</v>
      </c>
      <c r="L18" s="44">
        <v>240</v>
      </c>
      <c r="M18" s="44">
        <v>180</v>
      </c>
      <c r="N18" s="44">
        <v>28</v>
      </c>
      <c r="O18" s="45">
        <v>0.2</v>
      </c>
    </row>
    <row r="19" spans="1:15" ht="51" x14ac:dyDescent="0.25">
      <c r="A19" s="46" t="s">
        <v>45</v>
      </c>
      <c r="B19" s="47" t="s">
        <v>46</v>
      </c>
      <c r="C19" s="48">
        <v>60</v>
      </c>
      <c r="D19" s="49">
        <v>5.04</v>
      </c>
      <c r="E19" s="49">
        <v>9.9600000000000009</v>
      </c>
      <c r="F19" s="49">
        <v>52.68</v>
      </c>
      <c r="G19" s="49">
        <v>320.39999999999998</v>
      </c>
      <c r="H19" s="50">
        <v>0.06</v>
      </c>
      <c r="I19" s="50">
        <v>0</v>
      </c>
      <c r="J19" s="50">
        <v>4.8000000000000001E-2</v>
      </c>
      <c r="K19" s="50">
        <v>0.67</v>
      </c>
      <c r="L19" s="50">
        <v>8</v>
      </c>
      <c r="M19" s="50">
        <v>32.003999999999998</v>
      </c>
      <c r="N19" s="50">
        <v>6</v>
      </c>
      <c r="O19" s="50">
        <v>0.5</v>
      </c>
    </row>
    <row r="20" spans="1:15" ht="16.5" thickBot="1" x14ac:dyDescent="0.3">
      <c r="A20" s="27" t="s">
        <v>47</v>
      </c>
      <c r="B20" s="28"/>
      <c r="C20" s="42"/>
      <c r="D20" s="51">
        <f t="shared" ref="D20:O20" si="2">SUM(D18:D19)</f>
        <v>10.84</v>
      </c>
      <c r="E20" s="51">
        <f t="shared" si="2"/>
        <v>14.96</v>
      </c>
      <c r="F20" s="51">
        <f t="shared" si="2"/>
        <v>60.68</v>
      </c>
      <c r="G20" s="51">
        <f t="shared" si="2"/>
        <v>420.4</v>
      </c>
      <c r="H20" s="51">
        <f t="shared" si="2"/>
        <v>0.14000000000000001</v>
      </c>
      <c r="I20" s="51">
        <f t="shared" si="2"/>
        <v>1.4</v>
      </c>
      <c r="J20" s="51">
        <f t="shared" si="2"/>
        <v>8.7999999999999995E-2</v>
      </c>
      <c r="K20" s="51">
        <f t="shared" si="2"/>
        <v>0.67</v>
      </c>
      <c r="L20" s="51">
        <f t="shared" si="2"/>
        <v>248</v>
      </c>
      <c r="M20" s="51">
        <f t="shared" si="2"/>
        <v>212.00399999999999</v>
      </c>
      <c r="N20" s="51">
        <f t="shared" si="2"/>
        <v>34</v>
      </c>
      <c r="O20" s="51">
        <f t="shared" si="2"/>
        <v>0.7</v>
      </c>
    </row>
    <row r="21" spans="1:15" ht="16.5" thickTop="1" x14ac:dyDescent="0.25">
      <c r="A21" s="31" t="s">
        <v>48</v>
      </c>
      <c r="B21" s="32"/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78.75" x14ac:dyDescent="0.25">
      <c r="A22" s="55" t="s">
        <v>49</v>
      </c>
      <c r="B22" s="56" t="s">
        <v>50</v>
      </c>
      <c r="C22" s="57" t="s">
        <v>51</v>
      </c>
      <c r="D22" s="58">
        <v>22.12</v>
      </c>
      <c r="E22" s="58">
        <v>23.62</v>
      </c>
      <c r="F22" s="58">
        <v>77.760000000000005</v>
      </c>
      <c r="G22" s="58">
        <v>610.62</v>
      </c>
      <c r="H22" s="58">
        <v>0.26</v>
      </c>
      <c r="I22" s="58">
        <v>4.5999999999999996</v>
      </c>
      <c r="J22" s="58">
        <v>120</v>
      </c>
      <c r="K22" s="58">
        <v>5.5</v>
      </c>
      <c r="L22" s="58">
        <v>165.53</v>
      </c>
      <c r="M22" s="58">
        <v>128.69</v>
      </c>
      <c r="N22" s="58">
        <v>21</v>
      </c>
      <c r="O22" s="58">
        <v>1.8</v>
      </c>
    </row>
    <row r="23" spans="1:15" ht="63" x14ac:dyDescent="0.25">
      <c r="A23" s="18" t="s">
        <v>39</v>
      </c>
      <c r="B23" s="36" t="s">
        <v>52</v>
      </c>
      <c r="C23" s="20">
        <v>100</v>
      </c>
      <c r="D23" s="44">
        <v>0.9</v>
      </c>
      <c r="E23" s="44">
        <v>0.2</v>
      </c>
      <c r="F23" s="44">
        <v>8.1</v>
      </c>
      <c r="G23" s="44">
        <v>43</v>
      </c>
      <c r="H23" s="44">
        <v>0.04</v>
      </c>
      <c r="I23" s="44">
        <v>60</v>
      </c>
      <c r="J23" s="44">
        <v>0</v>
      </c>
      <c r="K23" s="44">
        <v>0.2</v>
      </c>
      <c r="L23" s="44">
        <v>34</v>
      </c>
      <c r="M23" s="44">
        <v>23</v>
      </c>
      <c r="N23" s="44">
        <v>13</v>
      </c>
      <c r="O23" s="45">
        <v>0.3</v>
      </c>
    </row>
    <row r="24" spans="1:15" ht="141.75" x14ac:dyDescent="0.25">
      <c r="A24" s="18" t="s">
        <v>53</v>
      </c>
      <c r="B24" s="59" t="s">
        <v>54</v>
      </c>
      <c r="C24" s="20">
        <v>200</v>
      </c>
      <c r="D24" s="21">
        <v>0.3</v>
      </c>
      <c r="E24" s="21">
        <v>0</v>
      </c>
      <c r="F24" s="21">
        <v>20.100000000000001</v>
      </c>
      <c r="G24" s="21">
        <v>81</v>
      </c>
      <c r="H24" s="21">
        <v>0</v>
      </c>
      <c r="I24" s="21">
        <v>0.8</v>
      </c>
      <c r="J24" s="21">
        <v>0</v>
      </c>
      <c r="K24" s="21">
        <v>0</v>
      </c>
      <c r="L24" s="21">
        <v>10</v>
      </c>
      <c r="M24" s="21">
        <v>6</v>
      </c>
      <c r="N24" s="21">
        <v>3</v>
      </c>
      <c r="O24" s="37">
        <v>0.6</v>
      </c>
    </row>
    <row r="25" spans="1:15" ht="16.5" thickBot="1" x14ac:dyDescent="0.3">
      <c r="A25" s="27" t="s">
        <v>55</v>
      </c>
      <c r="B25" s="28"/>
      <c r="C25" s="42">
        <v>550</v>
      </c>
      <c r="D25" s="30">
        <f t="shared" ref="D25:O25" si="3">SUM(D22:D24)</f>
        <v>23.32</v>
      </c>
      <c r="E25" s="30">
        <f t="shared" si="3"/>
        <v>23.82</v>
      </c>
      <c r="F25" s="30">
        <f t="shared" si="3"/>
        <v>105.96000000000001</v>
      </c>
      <c r="G25" s="30">
        <f t="shared" si="3"/>
        <v>734.62</v>
      </c>
      <c r="H25" s="30">
        <f t="shared" si="3"/>
        <v>0.3</v>
      </c>
      <c r="I25" s="30">
        <f t="shared" si="3"/>
        <v>65.399999999999991</v>
      </c>
      <c r="J25" s="30">
        <f t="shared" si="3"/>
        <v>120</v>
      </c>
      <c r="K25" s="30">
        <f t="shared" si="3"/>
        <v>5.7</v>
      </c>
      <c r="L25" s="30">
        <f t="shared" si="3"/>
        <v>209.53</v>
      </c>
      <c r="M25" s="30">
        <f t="shared" si="3"/>
        <v>157.69</v>
      </c>
      <c r="N25" s="30">
        <f t="shared" si="3"/>
        <v>37</v>
      </c>
      <c r="O25" s="30">
        <f t="shared" si="3"/>
        <v>2.7</v>
      </c>
    </row>
    <row r="26" spans="1:15" ht="17.25" thickTop="1" thickBot="1" x14ac:dyDescent="0.3">
      <c r="A26" s="60" t="s">
        <v>56</v>
      </c>
      <c r="B26" s="61"/>
      <c r="C26" s="62"/>
      <c r="D26" s="51">
        <f t="shared" ref="D26:O26" si="4">D8+D16+D25</f>
        <v>77.56</v>
      </c>
      <c r="E26" s="51">
        <f t="shared" si="4"/>
        <v>80.12</v>
      </c>
      <c r="F26" s="51">
        <f t="shared" si="4"/>
        <v>341.46000000000004</v>
      </c>
      <c r="G26" s="51">
        <f t="shared" si="4"/>
        <v>2404.36</v>
      </c>
      <c r="H26" s="51">
        <f t="shared" si="4"/>
        <v>0.96199999999999997</v>
      </c>
      <c r="I26" s="51">
        <f t="shared" si="4"/>
        <v>90.19</v>
      </c>
      <c r="J26" s="51">
        <f t="shared" si="4"/>
        <v>746.69</v>
      </c>
      <c r="K26" s="51">
        <f t="shared" si="4"/>
        <v>15.350000000000001</v>
      </c>
      <c r="L26" s="51">
        <f t="shared" si="4"/>
        <v>870.18999999999994</v>
      </c>
      <c r="M26" s="51">
        <f t="shared" si="4"/>
        <v>1043.77</v>
      </c>
      <c r="N26" s="51">
        <f t="shared" si="4"/>
        <v>223.83</v>
      </c>
      <c r="O26" s="51">
        <f t="shared" si="4"/>
        <v>13.32</v>
      </c>
    </row>
    <row r="27" spans="1:15" ht="17.25" thickTop="1" thickBot="1" x14ac:dyDescent="0.3">
      <c r="A27" s="60" t="s">
        <v>57</v>
      </c>
      <c r="B27" s="61"/>
      <c r="C27" s="62"/>
      <c r="D27" s="51">
        <f t="shared" ref="D27:O27" si="5">D8+D16+D20</f>
        <v>65.08</v>
      </c>
      <c r="E27" s="51">
        <f t="shared" si="5"/>
        <v>71.259999999999991</v>
      </c>
      <c r="F27" s="51">
        <f t="shared" si="5"/>
        <v>296.18</v>
      </c>
      <c r="G27" s="51">
        <f t="shared" si="5"/>
        <v>2090.14</v>
      </c>
      <c r="H27" s="51">
        <f t="shared" si="5"/>
        <v>0.80200000000000005</v>
      </c>
      <c r="I27" s="51">
        <f t="shared" si="5"/>
        <v>26.19</v>
      </c>
      <c r="J27" s="51">
        <f t="shared" si="5"/>
        <v>626.77800000000002</v>
      </c>
      <c r="K27" s="51">
        <f t="shared" si="5"/>
        <v>10.32</v>
      </c>
      <c r="L27" s="51">
        <f t="shared" si="5"/>
        <v>908.66</v>
      </c>
      <c r="M27" s="51">
        <f t="shared" si="5"/>
        <v>1098.0840000000001</v>
      </c>
      <c r="N27" s="51">
        <f t="shared" si="5"/>
        <v>220.83</v>
      </c>
      <c r="O27" s="51">
        <f t="shared" si="5"/>
        <v>11.32</v>
      </c>
    </row>
    <row r="28" spans="1:15" ht="17.25" thickTop="1" thickBot="1" x14ac:dyDescent="0.3">
      <c r="A28" s="63" t="s">
        <v>58</v>
      </c>
      <c r="B28" s="64"/>
      <c r="C28" s="65"/>
      <c r="D28" s="51">
        <f t="shared" ref="D28:O28" si="6">D8+D16+D25+D20</f>
        <v>88.4</v>
      </c>
      <c r="E28" s="51">
        <f t="shared" si="6"/>
        <v>95.080000000000013</v>
      </c>
      <c r="F28" s="51">
        <f t="shared" si="6"/>
        <v>402.14000000000004</v>
      </c>
      <c r="G28" s="51">
        <f t="shared" si="6"/>
        <v>2824.76</v>
      </c>
      <c r="H28" s="51">
        <f t="shared" si="6"/>
        <v>1.1019999999999999</v>
      </c>
      <c r="I28" s="51">
        <f t="shared" si="6"/>
        <v>91.59</v>
      </c>
      <c r="J28" s="51">
        <f t="shared" si="6"/>
        <v>746.77800000000002</v>
      </c>
      <c r="K28" s="51">
        <f t="shared" si="6"/>
        <v>16.020000000000003</v>
      </c>
      <c r="L28" s="51">
        <f t="shared" si="6"/>
        <v>1118.19</v>
      </c>
      <c r="M28" s="51">
        <f t="shared" si="6"/>
        <v>1255.7739999999999</v>
      </c>
      <c r="N28" s="51">
        <f t="shared" si="6"/>
        <v>257.83000000000004</v>
      </c>
      <c r="O28" s="66">
        <f t="shared" si="6"/>
        <v>14.02</v>
      </c>
    </row>
    <row r="29" spans="1:15" ht="15.75" thickTop="1" x14ac:dyDescent="0.25"/>
  </sheetData>
  <mergeCells count="18">
    <mergeCell ref="A20:B20"/>
    <mergeCell ref="A21:B21"/>
    <mergeCell ref="A25:B25"/>
    <mergeCell ref="A26:C26"/>
    <mergeCell ref="A27:C27"/>
    <mergeCell ref="A28:B28"/>
    <mergeCell ref="L2:O2"/>
    <mergeCell ref="A4:B4"/>
    <mergeCell ref="A8:B8"/>
    <mergeCell ref="A9:B9"/>
    <mergeCell ref="A16:B16"/>
    <mergeCell ref="A17:B17"/>
    <mergeCell ref="A2:A3"/>
    <mergeCell ref="B2:B3"/>
    <mergeCell ref="C2:C3"/>
    <mergeCell ref="D2:F2"/>
    <mergeCell ref="G2:G3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2022-05-10T19:52:08Z</dcterms:created>
  <dcterms:modified xsi:type="dcterms:W3CDTF">2022-05-10T19:52:33Z</dcterms:modified>
</cp:coreProperties>
</file>