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33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1" l="1"/>
  <c r="M32" i="1"/>
  <c r="K32" i="1"/>
  <c r="I32" i="1"/>
  <c r="G32" i="1"/>
  <c r="E32" i="1"/>
  <c r="O30" i="1"/>
  <c r="O33" i="1" s="1"/>
  <c r="N30" i="1"/>
  <c r="M30" i="1"/>
  <c r="M33" i="1" s="1"/>
  <c r="L30" i="1"/>
  <c r="K30" i="1"/>
  <c r="K33" i="1" s="1"/>
  <c r="J30" i="1"/>
  <c r="I30" i="1"/>
  <c r="I33" i="1" s="1"/>
  <c r="H30" i="1"/>
  <c r="G30" i="1"/>
  <c r="G33" i="1" s="1"/>
  <c r="F30" i="1"/>
  <c r="E30" i="1"/>
  <c r="E33" i="1" s="1"/>
  <c r="D30" i="1"/>
  <c r="C30" i="1"/>
  <c r="O24" i="1"/>
  <c r="N24" i="1"/>
  <c r="M24" i="1"/>
  <c r="L24" i="1"/>
  <c r="K24" i="1"/>
  <c r="J24" i="1"/>
  <c r="I24" i="1"/>
  <c r="H24" i="1"/>
  <c r="G24" i="1"/>
  <c r="F24" i="1"/>
  <c r="E24" i="1"/>
  <c r="D24" i="1"/>
  <c r="O20" i="1"/>
  <c r="N20" i="1"/>
  <c r="M20" i="1"/>
  <c r="L20" i="1"/>
  <c r="K20" i="1"/>
  <c r="J20" i="1"/>
  <c r="I20" i="1"/>
  <c r="H20" i="1"/>
  <c r="G20" i="1"/>
  <c r="F20" i="1"/>
  <c r="E20" i="1"/>
  <c r="D20" i="1"/>
  <c r="O11" i="1"/>
  <c r="N11" i="1"/>
  <c r="N33" i="1" s="1"/>
  <c r="M11" i="1"/>
  <c r="L11" i="1"/>
  <c r="L33" i="1" s="1"/>
  <c r="K11" i="1"/>
  <c r="J11" i="1"/>
  <c r="J33" i="1" s="1"/>
  <c r="I11" i="1"/>
  <c r="H11" i="1"/>
  <c r="H33" i="1" s="1"/>
  <c r="G11" i="1"/>
  <c r="F11" i="1"/>
  <c r="F33" i="1" s="1"/>
  <c r="E11" i="1"/>
  <c r="D11" i="1"/>
  <c r="D33" i="1" s="1"/>
  <c r="C11" i="1"/>
  <c r="E31" i="1" l="1"/>
  <c r="G31" i="1"/>
  <c r="I31" i="1"/>
  <c r="K31" i="1"/>
  <c r="M31" i="1"/>
  <c r="O31" i="1"/>
  <c r="D31" i="1"/>
  <c r="F31" i="1"/>
  <c r="H31" i="1"/>
  <c r="J31" i="1"/>
  <c r="L31" i="1"/>
  <c r="N31" i="1"/>
  <c r="D32" i="1"/>
  <c r="F32" i="1"/>
  <c r="H32" i="1"/>
  <c r="J32" i="1"/>
  <c r="L32" i="1"/>
  <c r="N32" i="1"/>
</calcChain>
</file>

<file path=xl/sharedStrings.xml><?xml version="1.0" encoding="utf-8"?>
<sst xmlns="http://schemas.openxmlformats.org/spreadsheetml/2006/main" count="65" uniqueCount="62">
  <si>
    <t>5-11класс</t>
  </si>
  <si>
    <t>Меню: 14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</si>
  <si>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</si>
  <si>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</si>
  <si>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</si>
  <si>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</si>
  <si>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</si>
  <si>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</si>
  <si>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</si>
  <si>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</si>
  <si>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</si>
  <si>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</si>
  <si>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</si>
  <si>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</si>
  <si>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</si>
  <si>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</si>
  <si>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</si>
  <si>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</si>
  <si>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</si>
  <si>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</si>
  <si>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</si>
  <si>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202</t>
  </si>
  <si>
    <t>Каша молочная кукурузная жидкая</t>
  </si>
  <si>
    <t>ТТК № 203</t>
  </si>
  <si>
    <t>Бутерброд с сыром и маслом</t>
  </si>
  <si>
    <t>112 УРЦП, Пермь 2013</t>
  </si>
  <si>
    <t>Плоды свежие (груша)</t>
  </si>
  <si>
    <t>494 УРЦП, Пермь 2013</t>
  </si>
  <si>
    <t>Чай с лимоном</t>
  </si>
  <si>
    <t>ИТОГО В ЗАВТРАК</t>
  </si>
  <si>
    <t>ОБЕД</t>
  </si>
  <si>
    <t>6.7.3скур</t>
  </si>
  <si>
    <t>Огурцы соленые</t>
  </si>
  <si>
    <t>ТТК № 204</t>
  </si>
  <si>
    <t>Суп картофельный с фрикадельками</t>
  </si>
  <si>
    <t>230/20</t>
  </si>
  <si>
    <t>ТТК №11</t>
  </si>
  <si>
    <t>Котлета рыбная соус сметанный</t>
  </si>
  <si>
    <t>ТТК № 206</t>
  </si>
  <si>
    <t>Макаронные изделия отварные</t>
  </si>
  <si>
    <t>109 УРЦП, Пермь 2013</t>
  </si>
  <si>
    <t>Хлеб ржаной</t>
  </si>
  <si>
    <t>Плоды свежие (мандарин)</t>
  </si>
  <si>
    <t>ТТК № 277</t>
  </si>
  <si>
    <t xml:space="preserve">Морс из брусники замороженой </t>
  </si>
  <si>
    <t>ПОЛДНИК 15%</t>
  </si>
  <si>
    <t>516 УРЦП, Пермь 2013</t>
  </si>
  <si>
    <t>Кефир</t>
  </si>
  <si>
    <t>577 УРЦП, Пермь 2013</t>
  </si>
  <si>
    <t>Творожники песочные</t>
  </si>
  <si>
    <t>ИТОГО В ПОЛДНИК 15%</t>
  </si>
  <si>
    <t>УЖИН 20-25%</t>
  </si>
  <si>
    <t>ТТК №8</t>
  </si>
  <si>
    <t>Шницель мясной с соусом сметанным</t>
  </si>
  <si>
    <t>ТТК № 207</t>
  </si>
  <si>
    <t>Картофель отварной с луком</t>
  </si>
  <si>
    <t>518 УРЦП, Пермь 2013</t>
  </si>
  <si>
    <t>Сок фруктовый (яблоко)</t>
  </si>
  <si>
    <t>ИТОГО В УЖИН 20-25%</t>
  </si>
  <si>
    <t>ВСЕГО ЗА 14-Й ДЕНЬ ужин 20-25%</t>
  </si>
  <si>
    <t>ВСЕГО ЗА 14-Й ДЕНЬ полдник 15%</t>
  </si>
  <si>
    <t>ВСЕГО ЗА 14-Й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</si>
</sst>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2" borderId="0" xfId="1" applyFont="1" applyFill="1"/>
    <xf numFmtId="0" fontId="3" fillId="2" borderId="0" xfId="1" applyFont="1" applyFill="1"/>
    <xf numFmtId="2" fontId="3" fillId="2" borderId="0" xfId="1" applyNumberFormat="1" applyFont="1" applyFill="1"/>
    <xf numFmtId="49" fontId="4" fillId="2" borderId="0" xfId="1" applyNumberFormat="1" applyFont="1" applyFill="1" applyAlignment="1">
      <alignment horizontal="center"/>
    </xf>
    <xf numFmtId="0" fontId="5" fillId="2" borderId="0" xfId="1" applyFont="1" applyFill="1"/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2" fontId="6" fillId="2" borderId="3" xfId="1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 vertical="center" wrapText="1"/>
    </xf>
    <xf numFmtId="2" fontId="6" fillId="2" borderId="6" xfId="1" applyNumberFormat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top" wrapText="1"/>
    </xf>
    <xf numFmtId="0" fontId="5" fillId="2" borderId="8" xfId="1" applyFont="1" applyFill="1" applyBorder="1" applyAlignment="1">
      <alignment horizontal="center" vertical="top" wrapText="1"/>
    </xf>
    <xf numFmtId="0" fontId="5" fillId="2" borderId="8" xfId="1" applyFont="1" applyFill="1" applyBorder="1" applyAlignment="1">
      <alignment vertical="top" wrapText="1"/>
    </xf>
    <xf numFmtId="2" fontId="5" fillId="2" borderId="8" xfId="1" applyNumberFormat="1" applyFont="1" applyFill="1" applyBorder="1" applyAlignment="1">
      <alignment vertical="top" wrapText="1"/>
    </xf>
    <xf numFmtId="2" fontId="5" fillId="2" borderId="9" xfId="1" applyNumberFormat="1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1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left" vertical="top" wrapText="1"/>
    </xf>
    <xf numFmtId="2" fontId="5" fillId="2" borderId="13" xfId="0" applyNumberFormat="1" applyFont="1" applyFill="1" applyBorder="1" applyAlignment="1">
      <alignment horizontal="center" vertical="top" wrapText="1"/>
    </xf>
    <xf numFmtId="2" fontId="5" fillId="2" borderId="14" xfId="0" applyNumberFormat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2" fontId="6" fillId="2" borderId="5" xfId="1" applyNumberFormat="1" applyFont="1" applyFill="1" applyBorder="1" applyAlignment="1">
      <alignment horizontal="center" vertical="top" wrapText="1"/>
    </xf>
    <xf numFmtId="2" fontId="6" fillId="2" borderId="6" xfId="1" applyNumberFormat="1" applyFont="1" applyFill="1" applyBorder="1" applyAlignment="1">
      <alignment horizontal="center" vertical="top" wrapText="1"/>
    </xf>
    <xf numFmtId="0" fontId="5" fillId="2" borderId="8" xfId="1" applyFont="1" applyFill="1" applyBorder="1" applyAlignment="1">
      <alignment horizontal="center" vertical="top" wrapText="1"/>
    </xf>
    <xf numFmtId="2" fontId="5" fillId="2" borderId="8" xfId="1" applyNumberFormat="1" applyFont="1" applyFill="1" applyBorder="1" applyAlignment="1">
      <alignment horizontal="center" vertical="top" wrapText="1"/>
    </xf>
    <xf numFmtId="2" fontId="5" fillId="2" borderId="15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vertical="top" wrapText="1"/>
    </xf>
    <xf numFmtId="0" fontId="5" fillId="2" borderId="12" xfId="1" applyFont="1" applyFill="1" applyBorder="1" applyAlignment="1">
      <alignment horizontal="left" vertical="top" wrapText="1"/>
    </xf>
    <xf numFmtId="0" fontId="5" fillId="2" borderId="11" xfId="1" applyFont="1" applyFill="1" applyBorder="1" applyAlignment="1">
      <alignment horizontal="center" vertical="top" wrapText="1"/>
    </xf>
    <xf numFmtId="2" fontId="5" fillId="2" borderId="11" xfId="1" applyNumberFormat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vertical="top" wrapText="1"/>
    </xf>
    <xf numFmtId="0" fontId="5" fillId="2" borderId="17" xfId="1" applyFont="1" applyFill="1" applyBorder="1" applyAlignment="1">
      <alignment vertical="top" wrapText="1"/>
    </xf>
    <xf numFmtId="0" fontId="5" fillId="2" borderId="17" xfId="1" applyFont="1" applyFill="1" applyBorder="1" applyAlignment="1">
      <alignment horizontal="center" vertical="top" wrapText="1"/>
    </xf>
    <xf numFmtId="2" fontId="5" fillId="2" borderId="17" xfId="1" applyNumberFormat="1" applyFont="1" applyFill="1" applyBorder="1" applyAlignment="1">
      <alignment horizontal="center" vertical="top" wrapText="1"/>
    </xf>
    <xf numFmtId="2" fontId="5" fillId="2" borderId="18" xfId="1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2" fontId="5" fillId="2" borderId="19" xfId="0" applyNumberFormat="1" applyFont="1" applyFill="1" applyBorder="1" applyAlignment="1">
      <alignment horizontal="center" vertical="top" wrapText="1"/>
    </xf>
    <xf numFmtId="0" fontId="3" fillId="3" borderId="16" xfId="1" applyFont="1" applyFill="1" applyBorder="1" applyAlignment="1">
      <alignment vertical="center" wrapText="1"/>
    </xf>
    <xf numFmtId="0" fontId="5" fillId="3" borderId="17" xfId="1" applyFont="1" applyFill="1" applyBorder="1" applyAlignment="1">
      <alignment vertical="center" wrapText="1"/>
    </xf>
    <xf numFmtId="0" fontId="5" fillId="3" borderId="17" xfId="1" applyFont="1" applyFill="1" applyBorder="1" applyAlignment="1">
      <alignment horizontal="center" vertical="center" wrapText="1"/>
    </xf>
    <xf numFmtId="2" fontId="5" fillId="3" borderId="17" xfId="1" applyNumberFormat="1" applyFont="1" applyFill="1" applyBorder="1" applyAlignment="1">
      <alignment horizontal="center" vertical="center" wrapText="1"/>
    </xf>
    <xf numFmtId="2" fontId="5" fillId="3" borderId="18" xfId="1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top" wrapText="1"/>
    </xf>
    <xf numFmtId="0" fontId="8" fillId="2" borderId="0" xfId="0" applyFont="1" applyFill="1"/>
    <xf numFmtId="0" fontId="9" fillId="2" borderId="20" xfId="0" applyFont="1" applyFill="1" applyBorder="1" applyAlignment="1">
      <alignment horizontal="center" vertical="top" wrapText="1"/>
    </xf>
    <xf numFmtId="2" fontId="10" fillId="2" borderId="11" xfId="0" applyNumberFormat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top" wrapText="1"/>
    </xf>
    <xf numFmtId="0" fontId="5" fillId="2" borderId="22" xfId="1" applyFont="1" applyFill="1" applyBorder="1" applyAlignment="1">
      <alignment horizontal="center" vertical="top" wrapText="1"/>
    </xf>
    <xf numFmtId="2" fontId="6" fillId="2" borderId="23" xfId="1" applyNumberFormat="1" applyFont="1" applyFill="1" applyBorder="1" applyAlignment="1">
      <alignment horizontal="center" vertical="top" wrapText="1"/>
    </xf>
    <xf numFmtId="2" fontId="6" fillId="2" borderId="24" xfId="1" applyNumberFormat="1" applyFont="1" applyFill="1" applyBorder="1" applyAlignment="1">
      <alignment horizontal="center" vertical="top" wrapText="1"/>
    </xf>
    <xf numFmtId="0" fontId="5" fillId="2" borderId="25" xfId="1" applyFont="1" applyFill="1" applyBorder="1" applyAlignment="1">
      <alignment horizontal="center" vertical="top" wrapText="1"/>
    </xf>
    <xf numFmtId="0" fontId="5" fillId="2" borderId="26" xfId="1" applyFont="1" applyFill="1" applyBorder="1" applyAlignment="1">
      <alignment horizontal="center" vertical="top" wrapText="1"/>
    </xf>
    <xf numFmtId="0" fontId="5" fillId="2" borderId="27" xfId="1" applyFont="1" applyFill="1" applyBorder="1" applyAlignment="1">
      <alignment horizontal="center" vertical="top" wrapText="1"/>
    </xf>
    <xf numFmtId="2" fontId="6" fillId="2" borderId="27" xfId="1" applyNumberFormat="1" applyFont="1" applyFill="1" applyBorder="1" applyAlignment="1">
      <alignment horizontal="center" vertical="top" wrapText="1"/>
    </xf>
    <xf numFmtId="2" fontId="6" fillId="2" borderId="28" xfId="1" applyNumberFormat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vertical="center" wrapText="1"/>
    </xf>
    <xf numFmtId="0" fontId="5" fillId="2" borderId="17" xfId="1" applyFont="1" applyFill="1" applyBorder="1" applyAlignment="1">
      <alignment vertical="center" wrapText="1"/>
    </xf>
    <xf numFmtId="0" fontId="5" fillId="2" borderId="17" xfId="1" applyFont="1" applyFill="1" applyBorder="1" applyAlignment="1">
      <alignment horizontal="center" vertical="center" wrapText="1"/>
    </xf>
    <xf numFmtId="2" fontId="5" fillId="2" borderId="17" xfId="1" applyNumberFormat="1" applyFont="1" applyFill="1" applyBorder="1" applyAlignment="1">
      <alignment horizontal="center" vertical="center" wrapText="1"/>
    </xf>
    <xf numFmtId="2" fontId="5" fillId="2" borderId="18" xfId="1" applyNumberFormat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vertical="top" wrapText="1"/>
    </xf>
    <xf numFmtId="2" fontId="9" fillId="2" borderId="17" xfId="1" applyNumberFormat="1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vertical="top" wrapText="1"/>
    </xf>
    <xf numFmtId="0" fontId="5" fillId="4" borderId="11" xfId="0" applyFont="1" applyFill="1" applyBorder="1" applyAlignment="1">
      <alignment horizontal="center" vertical="top" wrapText="1"/>
    </xf>
    <xf numFmtId="2" fontId="5" fillId="4" borderId="11" xfId="0" applyNumberFormat="1" applyFont="1" applyFill="1" applyBorder="1" applyAlignment="1">
      <alignment horizontal="center" vertical="top" wrapText="1"/>
    </xf>
    <xf numFmtId="2" fontId="5" fillId="4" borderId="13" xfId="0" applyNumberFormat="1" applyFont="1" applyFill="1" applyBorder="1" applyAlignment="1">
      <alignment horizontal="center" vertical="top" wrapText="1"/>
    </xf>
    <xf numFmtId="2" fontId="5" fillId="4" borderId="29" xfId="0" applyNumberFormat="1" applyFont="1" applyFill="1" applyBorder="1" applyAlignment="1">
      <alignment horizontal="center" vertical="top" wrapText="1"/>
    </xf>
    <xf numFmtId="0" fontId="5" fillId="2" borderId="30" xfId="1" applyFont="1" applyFill="1" applyBorder="1" applyAlignment="1">
      <alignment horizontal="center" vertical="top" wrapText="1"/>
    </xf>
    <xf numFmtId="0" fontId="5" fillId="2" borderId="23" xfId="1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top" wrapText="1"/>
    </xf>
    <xf numFmtId="0" fontId="6" fillId="2" borderId="33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U9" sqref="U9"/>
    </sheetView>
  </sheetViews>
  <sheetFormatPr defaultRowHeight="15" x14ac:dyDescent="0.25"/>
  <cols>
    <col min="2" max="2" width="24.5703125" customWidth="1"/>
  </cols>
  <sheetData>
    <row r="1" spans="1:15" x14ac:dyDescent="0.2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0</v>
      </c>
      <c r="O1" s="4"/>
    </row>
    <row r="2" spans="1:15" ht="15.75" x14ac:dyDescent="0.25">
      <c r="A2" s="5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 thickBot="1" x14ac:dyDescent="0.3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6.5" thickTop="1" x14ac:dyDescent="0.25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8" t="s">
        <v>6</v>
      </c>
      <c r="H4" s="8" t="s">
        <v>7</v>
      </c>
      <c r="I4" s="8"/>
      <c r="J4" s="8"/>
      <c r="K4" s="8"/>
      <c r="L4" s="8" t="s">
        <v>8</v>
      </c>
      <c r="M4" s="8"/>
      <c r="N4" s="8"/>
      <c r="O4" s="9"/>
    </row>
    <row r="5" spans="1:15" ht="32.25" thickBot="1" x14ac:dyDescent="0.3">
      <c r="A5" s="10"/>
      <c r="B5" s="11"/>
      <c r="C5" s="11"/>
      <c r="D5" s="12" t="s">
        <v>9</v>
      </c>
      <c r="E5" s="12" t="s">
        <v>10</v>
      </c>
      <c r="F5" s="12" t="s">
        <v>11</v>
      </c>
      <c r="G5" s="13"/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O5" s="14" t="s">
        <v>19</v>
      </c>
    </row>
    <row r="6" spans="1:15" ht="16.5" thickTop="1" x14ac:dyDescent="0.25">
      <c r="A6" s="15" t="s">
        <v>20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15" ht="94.5" x14ac:dyDescent="0.25">
      <c r="A7" s="20" t="s">
        <v>21</v>
      </c>
      <c r="B7" s="21" t="s">
        <v>22</v>
      </c>
      <c r="C7" s="22">
        <v>250</v>
      </c>
      <c r="D7" s="23">
        <v>10.14</v>
      </c>
      <c r="E7" s="23">
        <v>15</v>
      </c>
      <c r="F7" s="23">
        <v>55.65</v>
      </c>
      <c r="G7" s="23">
        <v>410.55</v>
      </c>
      <c r="H7" s="23">
        <v>0.26</v>
      </c>
      <c r="I7" s="23">
        <v>0</v>
      </c>
      <c r="J7" s="23">
        <v>240</v>
      </c>
      <c r="K7" s="23">
        <v>0.08</v>
      </c>
      <c r="L7" s="23">
        <v>49.31</v>
      </c>
      <c r="M7" s="23">
        <v>159.33000000000001</v>
      </c>
      <c r="N7" s="23">
        <v>39.700000000000003</v>
      </c>
      <c r="O7" s="23">
        <v>0.26</v>
      </c>
    </row>
    <row r="8" spans="1:15" ht="63" x14ac:dyDescent="0.25">
      <c r="A8" s="20" t="s">
        <v>23</v>
      </c>
      <c r="B8" s="24" t="s">
        <v>24</v>
      </c>
      <c r="C8" s="22">
        <v>70</v>
      </c>
      <c r="D8" s="23">
        <v>11.4</v>
      </c>
      <c r="E8" s="23">
        <v>9.6</v>
      </c>
      <c r="F8" s="23">
        <v>21.2</v>
      </c>
      <c r="G8" s="23">
        <v>216.8</v>
      </c>
      <c r="H8" s="23">
        <v>0.1</v>
      </c>
      <c r="I8" s="23">
        <v>0</v>
      </c>
      <c r="J8" s="23">
        <v>75</v>
      </c>
      <c r="K8" s="23">
        <v>0.28000000000000003</v>
      </c>
      <c r="L8" s="23">
        <v>128.22</v>
      </c>
      <c r="M8" s="23">
        <v>102.1</v>
      </c>
      <c r="N8" s="23">
        <v>9</v>
      </c>
      <c r="O8" s="23">
        <v>0.9</v>
      </c>
    </row>
    <row r="9" spans="1:15" ht="51" x14ac:dyDescent="0.25">
      <c r="A9" s="20" t="s">
        <v>25</v>
      </c>
      <c r="B9" s="21" t="s">
        <v>26</v>
      </c>
      <c r="C9" s="22">
        <v>120</v>
      </c>
      <c r="D9" s="25">
        <v>0.48</v>
      </c>
      <c r="E9" s="25">
        <v>0.36</v>
      </c>
      <c r="F9" s="25">
        <v>12.360000000000001</v>
      </c>
      <c r="G9" s="25">
        <v>56.4</v>
      </c>
      <c r="H9" s="25">
        <v>2.4E-2</v>
      </c>
      <c r="I9" s="25">
        <v>6</v>
      </c>
      <c r="J9" s="25">
        <v>0</v>
      </c>
      <c r="K9" s="25">
        <v>0.48</v>
      </c>
      <c r="L9" s="25">
        <v>22.8</v>
      </c>
      <c r="M9" s="25">
        <v>14.399999999999999</v>
      </c>
      <c r="N9" s="25">
        <v>19.2</v>
      </c>
      <c r="O9" s="25">
        <v>2.76</v>
      </c>
    </row>
    <row r="10" spans="1:15" ht="51" x14ac:dyDescent="0.25">
      <c r="A10" s="20" t="s">
        <v>27</v>
      </c>
      <c r="B10" s="21" t="s">
        <v>28</v>
      </c>
      <c r="C10" s="22">
        <v>200</v>
      </c>
      <c r="D10" s="23">
        <v>0.1</v>
      </c>
      <c r="E10" s="23">
        <v>0</v>
      </c>
      <c r="F10" s="23">
        <v>15.2</v>
      </c>
      <c r="G10" s="23">
        <v>61</v>
      </c>
      <c r="H10" s="23">
        <v>0</v>
      </c>
      <c r="I10" s="23">
        <v>2.8</v>
      </c>
      <c r="J10" s="23">
        <v>0</v>
      </c>
      <c r="K10" s="23">
        <v>0</v>
      </c>
      <c r="L10" s="23">
        <v>14.2</v>
      </c>
      <c r="M10" s="23">
        <v>4</v>
      </c>
      <c r="N10" s="23">
        <v>2</v>
      </c>
      <c r="O10" s="26">
        <v>0.4</v>
      </c>
    </row>
    <row r="11" spans="1:15" ht="16.5" thickBot="1" x14ac:dyDescent="0.3">
      <c r="A11" s="27" t="s">
        <v>29</v>
      </c>
      <c r="B11" s="28"/>
      <c r="C11" s="29">
        <f t="shared" ref="C11:O11" si="0">SUM(C7:C10)</f>
        <v>640</v>
      </c>
      <c r="D11" s="30">
        <f t="shared" si="0"/>
        <v>22.12</v>
      </c>
      <c r="E11" s="30">
        <f t="shared" si="0"/>
        <v>24.96</v>
      </c>
      <c r="F11" s="30">
        <f t="shared" si="0"/>
        <v>104.41</v>
      </c>
      <c r="G11" s="30">
        <f t="shared" si="0"/>
        <v>744.75</v>
      </c>
      <c r="H11" s="30">
        <f t="shared" si="0"/>
        <v>0.38400000000000001</v>
      </c>
      <c r="I11" s="30">
        <f t="shared" si="0"/>
        <v>8.8000000000000007</v>
      </c>
      <c r="J11" s="30">
        <f t="shared" si="0"/>
        <v>315</v>
      </c>
      <c r="K11" s="30">
        <f t="shared" si="0"/>
        <v>0.84000000000000008</v>
      </c>
      <c r="L11" s="30">
        <f t="shared" si="0"/>
        <v>214.53</v>
      </c>
      <c r="M11" s="30">
        <f t="shared" si="0"/>
        <v>279.83</v>
      </c>
      <c r="N11" s="30">
        <f t="shared" si="0"/>
        <v>69.900000000000006</v>
      </c>
      <c r="O11" s="31">
        <f t="shared" si="0"/>
        <v>4.32</v>
      </c>
    </row>
    <row r="12" spans="1:15" ht="16.5" thickTop="1" x14ac:dyDescent="0.25">
      <c r="A12" s="15" t="s">
        <v>30</v>
      </c>
      <c r="B12" s="16"/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</row>
    <row r="13" spans="1:15" ht="31.5" x14ac:dyDescent="0.25">
      <c r="A13" s="35" t="s">
        <v>31</v>
      </c>
      <c r="B13" s="36" t="s">
        <v>32</v>
      </c>
      <c r="C13" s="37">
        <v>100</v>
      </c>
      <c r="D13" s="38">
        <v>0.8</v>
      </c>
      <c r="E13" s="38">
        <v>0.1</v>
      </c>
      <c r="F13" s="38">
        <v>1.6</v>
      </c>
      <c r="G13" s="38">
        <v>13</v>
      </c>
      <c r="H13" s="38">
        <v>3.3000000000000002E-2</v>
      </c>
      <c r="I13" s="38">
        <v>5</v>
      </c>
      <c r="J13" s="38">
        <v>0</v>
      </c>
      <c r="K13" s="38">
        <v>0</v>
      </c>
      <c r="L13" s="38">
        <v>23</v>
      </c>
      <c r="M13" s="38">
        <v>24</v>
      </c>
      <c r="N13" s="38">
        <v>14</v>
      </c>
      <c r="O13" s="38">
        <v>0.6</v>
      </c>
    </row>
    <row r="14" spans="1:15" ht="78.75" x14ac:dyDescent="0.25">
      <c r="A14" s="39" t="s">
        <v>33</v>
      </c>
      <c r="B14" s="40" t="s">
        <v>34</v>
      </c>
      <c r="C14" s="41" t="s">
        <v>35</v>
      </c>
      <c r="D14" s="42">
        <v>11.3</v>
      </c>
      <c r="E14" s="42">
        <v>16</v>
      </c>
      <c r="F14" s="42">
        <v>21.82</v>
      </c>
      <c r="G14" s="42">
        <v>289.64999999999998</v>
      </c>
      <c r="H14" s="42">
        <v>0.17</v>
      </c>
      <c r="I14" s="42">
        <v>10.06</v>
      </c>
      <c r="J14" s="42">
        <v>119.32</v>
      </c>
      <c r="K14" s="42">
        <v>1.1100000000000001</v>
      </c>
      <c r="L14" s="42">
        <v>180.29</v>
      </c>
      <c r="M14" s="42">
        <v>128.27000000000001</v>
      </c>
      <c r="N14" s="42">
        <v>7.6</v>
      </c>
      <c r="O14" s="43">
        <v>0.24</v>
      </c>
    </row>
    <row r="15" spans="1:15" ht="78.75" x14ac:dyDescent="0.25">
      <c r="A15" s="44" t="s">
        <v>36</v>
      </c>
      <c r="B15" s="45" t="s">
        <v>37</v>
      </c>
      <c r="C15" s="46">
        <v>120</v>
      </c>
      <c r="D15" s="47">
        <v>7.46</v>
      </c>
      <c r="E15" s="47">
        <v>12.77</v>
      </c>
      <c r="F15" s="47">
        <v>13.84</v>
      </c>
      <c r="G15" s="47">
        <v>200</v>
      </c>
      <c r="H15" s="47">
        <v>0.09</v>
      </c>
      <c r="I15" s="47">
        <v>3.5000000000000003E-2</v>
      </c>
      <c r="J15" s="47">
        <v>3.5900000000000001E-2</v>
      </c>
      <c r="K15" s="47">
        <v>0.32200000000000001</v>
      </c>
      <c r="L15" s="47">
        <v>207.66</v>
      </c>
      <c r="M15" s="47">
        <v>154.22</v>
      </c>
      <c r="N15" s="47">
        <v>12.67</v>
      </c>
      <c r="O15" s="47">
        <v>0.45</v>
      </c>
    </row>
    <row r="16" spans="1:15" ht="78.75" x14ac:dyDescent="0.25">
      <c r="A16" s="20" t="s">
        <v>38</v>
      </c>
      <c r="B16" s="21" t="s">
        <v>39</v>
      </c>
      <c r="C16" s="22">
        <v>220</v>
      </c>
      <c r="D16" s="23">
        <v>8.2899999999999991</v>
      </c>
      <c r="E16" s="23">
        <v>0.99</v>
      </c>
      <c r="F16" s="23">
        <v>42.67</v>
      </c>
      <c r="G16" s="23">
        <v>212.92</v>
      </c>
      <c r="H16" s="23">
        <v>8.5999999999999993E-2</v>
      </c>
      <c r="I16" s="23">
        <v>1.9E-2</v>
      </c>
      <c r="J16" s="23">
        <v>220</v>
      </c>
      <c r="K16" s="23">
        <v>1.169</v>
      </c>
      <c r="L16" s="23">
        <v>8.375</v>
      </c>
      <c r="M16" s="23">
        <v>77.23</v>
      </c>
      <c r="N16" s="23">
        <v>11.9</v>
      </c>
      <c r="O16" s="23">
        <v>0.59</v>
      </c>
    </row>
    <row r="17" spans="1:15" ht="51" x14ac:dyDescent="0.25">
      <c r="A17" s="20" t="s">
        <v>40</v>
      </c>
      <c r="B17" s="21" t="s">
        <v>41</v>
      </c>
      <c r="C17" s="22">
        <v>80</v>
      </c>
      <c r="D17" s="23">
        <v>5.28</v>
      </c>
      <c r="E17" s="23">
        <v>0.96</v>
      </c>
      <c r="F17" s="23">
        <v>26.72</v>
      </c>
      <c r="G17" s="23">
        <v>139.19999999999999</v>
      </c>
      <c r="H17" s="23">
        <v>0.14399999999999999</v>
      </c>
      <c r="I17" s="23">
        <v>0</v>
      </c>
      <c r="J17" s="23">
        <v>0</v>
      </c>
      <c r="K17" s="23">
        <v>1.1200000000000001</v>
      </c>
      <c r="L17" s="23">
        <v>28</v>
      </c>
      <c r="M17" s="23">
        <v>126.4</v>
      </c>
      <c r="N17" s="23">
        <v>37.6</v>
      </c>
      <c r="O17" s="23">
        <v>3.12</v>
      </c>
    </row>
    <row r="18" spans="1:15" ht="63" x14ac:dyDescent="0.25">
      <c r="A18" s="20" t="s">
        <v>25</v>
      </c>
      <c r="B18" s="21" t="s">
        <v>42</v>
      </c>
      <c r="C18" s="22">
        <v>100</v>
      </c>
      <c r="D18" s="25">
        <v>0.8</v>
      </c>
      <c r="E18" s="25">
        <v>0.2</v>
      </c>
      <c r="F18" s="25">
        <v>7.5</v>
      </c>
      <c r="G18" s="25">
        <v>38</v>
      </c>
      <c r="H18" s="25">
        <v>0.06</v>
      </c>
      <c r="I18" s="25">
        <v>38</v>
      </c>
      <c r="J18" s="25">
        <v>0</v>
      </c>
      <c r="K18" s="25">
        <v>0.2</v>
      </c>
      <c r="L18" s="25">
        <v>35</v>
      </c>
      <c r="M18" s="25">
        <v>17</v>
      </c>
      <c r="N18" s="25">
        <v>11</v>
      </c>
      <c r="O18" s="48">
        <v>0.1</v>
      </c>
    </row>
    <row r="19" spans="1:15" ht="78.75" x14ac:dyDescent="0.25">
      <c r="A19" s="49" t="s">
        <v>43</v>
      </c>
      <c r="B19" s="50" t="s">
        <v>44</v>
      </c>
      <c r="C19" s="51">
        <v>200</v>
      </c>
      <c r="D19" s="52">
        <v>0.2</v>
      </c>
      <c r="E19" s="52">
        <v>0.1</v>
      </c>
      <c r="F19" s="52">
        <v>10.7</v>
      </c>
      <c r="G19" s="52">
        <v>44</v>
      </c>
      <c r="H19" s="52">
        <v>0.01</v>
      </c>
      <c r="I19" s="52">
        <v>28.4</v>
      </c>
      <c r="J19" s="52">
        <v>0</v>
      </c>
      <c r="K19" s="52">
        <v>0.1</v>
      </c>
      <c r="L19" s="52">
        <v>7.5</v>
      </c>
      <c r="M19" s="52">
        <v>6.4</v>
      </c>
      <c r="N19" s="52">
        <v>6.1</v>
      </c>
      <c r="O19" s="53">
        <v>0.28999999999999998</v>
      </c>
    </row>
    <row r="20" spans="1:15" ht="16.5" thickBot="1" x14ac:dyDescent="0.3">
      <c r="A20" s="27"/>
      <c r="B20" s="28"/>
      <c r="C20" s="29">
        <v>1050</v>
      </c>
      <c r="D20" s="30">
        <f t="shared" ref="D20:O20" si="1">SUM(D13:D19)</f>
        <v>34.130000000000003</v>
      </c>
      <c r="E20" s="30">
        <f t="shared" si="1"/>
        <v>31.12</v>
      </c>
      <c r="F20" s="30">
        <f t="shared" si="1"/>
        <v>124.85000000000001</v>
      </c>
      <c r="G20" s="30">
        <f t="shared" si="1"/>
        <v>936.77</v>
      </c>
      <c r="H20" s="30">
        <f t="shared" si="1"/>
        <v>0.59299999999999997</v>
      </c>
      <c r="I20" s="30">
        <f t="shared" si="1"/>
        <v>81.51400000000001</v>
      </c>
      <c r="J20" s="30">
        <f t="shared" si="1"/>
        <v>339.35590000000002</v>
      </c>
      <c r="K20" s="30">
        <f t="shared" si="1"/>
        <v>4.0209999999999999</v>
      </c>
      <c r="L20" s="30">
        <f t="shared" si="1"/>
        <v>489.82499999999999</v>
      </c>
      <c r="M20" s="30">
        <f t="shared" si="1"/>
        <v>533.52</v>
      </c>
      <c r="N20" s="30">
        <f t="shared" si="1"/>
        <v>100.87</v>
      </c>
      <c r="O20" s="30">
        <f t="shared" si="1"/>
        <v>5.39</v>
      </c>
    </row>
    <row r="21" spans="1:15" ht="16.5" thickTop="1" x14ac:dyDescent="0.25">
      <c r="A21" s="15" t="s">
        <v>45</v>
      </c>
      <c r="B21" s="16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51" x14ac:dyDescent="0.25">
      <c r="A22" s="20" t="s">
        <v>46</v>
      </c>
      <c r="B22" s="21" t="s">
        <v>47</v>
      </c>
      <c r="C22" s="22">
        <v>200</v>
      </c>
      <c r="D22" s="25">
        <v>5.8</v>
      </c>
      <c r="E22" s="25">
        <v>5</v>
      </c>
      <c r="F22" s="25">
        <v>8</v>
      </c>
      <c r="G22" s="25">
        <v>100</v>
      </c>
      <c r="H22" s="25">
        <v>0.08</v>
      </c>
      <c r="I22" s="25">
        <v>1.4</v>
      </c>
      <c r="J22" s="25">
        <v>0.04</v>
      </c>
      <c r="K22" s="25">
        <v>0</v>
      </c>
      <c r="L22" s="25">
        <v>240</v>
      </c>
      <c r="M22" s="25">
        <v>180</v>
      </c>
      <c r="N22" s="25">
        <v>28</v>
      </c>
      <c r="O22" s="48">
        <v>0.2</v>
      </c>
    </row>
    <row r="23" spans="1:15" ht="51" x14ac:dyDescent="0.25">
      <c r="A23" s="54" t="s">
        <v>48</v>
      </c>
      <c r="B23" s="55" t="s">
        <v>49</v>
      </c>
      <c r="C23" s="56">
        <v>75</v>
      </c>
      <c r="D23" s="57">
        <v>6.85</v>
      </c>
      <c r="E23" s="57">
        <v>8.16</v>
      </c>
      <c r="F23" s="57">
        <v>33.44</v>
      </c>
      <c r="G23" s="57">
        <v>226.8</v>
      </c>
      <c r="H23" s="57">
        <v>0.06</v>
      </c>
      <c r="I23" s="57">
        <v>0.15</v>
      </c>
      <c r="J23" s="57">
        <v>0.11</v>
      </c>
      <c r="K23" s="57">
        <v>0.6</v>
      </c>
      <c r="L23" s="57">
        <v>49.5</v>
      </c>
      <c r="M23" s="57">
        <v>93</v>
      </c>
      <c r="N23" s="57">
        <v>10.5</v>
      </c>
      <c r="O23" s="57">
        <v>0.6</v>
      </c>
    </row>
    <row r="24" spans="1:15" ht="16.5" thickBot="1" x14ac:dyDescent="0.3">
      <c r="A24" s="58" t="s">
        <v>50</v>
      </c>
      <c r="B24" s="59"/>
      <c r="C24" s="29"/>
      <c r="D24" s="60">
        <f t="shared" ref="D24:O24" si="2">SUM(D22:D23)</f>
        <v>12.649999999999999</v>
      </c>
      <c r="E24" s="60">
        <f t="shared" si="2"/>
        <v>13.16</v>
      </c>
      <c r="F24" s="60">
        <f t="shared" si="2"/>
        <v>41.44</v>
      </c>
      <c r="G24" s="60">
        <f t="shared" si="2"/>
        <v>326.8</v>
      </c>
      <c r="H24" s="60">
        <f t="shared" si="2"/>
        <v>0.14000000000000001</v>
      </c>
      <c r="I24" s="60">
        <f t="shared" si="2"/>
        <v>1.5499999999999998</v>
      </c>
      <c r="J24" s="60">
        <f t="shared" si="2"/>
        <v>0.15</v>
      </c>
      <c r="K24" s="60">
        <f t="shared" si="2"/>
        <v>0.6</v>
      </c>
      <c r="L24" s="60">
        <f t="shared" si="2"/>
        <v>289.5</v>
      </c>
      <c r="M24" s="60">
        <f t="shared" si="2"/>
        <v>273</v>
      </c>
      <c r="N24" s="60">
        <f t="shared" si="2"/>
        <v>38.5</v>
      </c>
      <c r="O24" s="61">
        <f t="shared" si="2"/>
        <v>0.8</v>
      </c>
    </row>
    <row r="25" spans="1:15" ht="16.5" thickTop="1" x14ac:dyDescent="0.25">
      <c r="A25" s="62" t="s">
        <v>51</v>
      </c>
      <c r="B25" s="63"/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6"/>
    </row>
    <row r="26" spans="1:15" ht="110.25" x14ac:dyDescent="0.25">
      <c r="A26" s="67" t="s">
        <v>52</v>
      </c>
      <c r="B26" s="68" t="s">
        <v>53</v>
      </c>
      <c r="C26" s="69">
        <v>105</v>
      </c>
      <c r="D26" s="70">
        <v>11.22</v>
      </c>
      <c r="E26" s="70">
        <v>8.4</v>
      </c>
      <c r="F26" s="70">
        <v>11.91</v>
      </c>
      <c r="G26" s="70">
        <v>164</v>
      </c>
      <c r="H26" s="70">
        <v>5.7599999999999998E-2</v>
      </c>
      <c r="I26" s="70">
        <v>2.1000000000000001E-2</v>
      </c>
      <c r="J26" s="70">
        <v>2.691E-2</v>
      </c>
      <c r="K26" s="70">
        <v>0.44550000000000001</v>
      </c>
      <c r="L26" s="70">
        <v>26.0625</v>
      </c>
      <c r="M26" s="70">
        <v>126.32250000000001</v>
      </c>
      <c r="N26" s="70">
        <v>17.13</v>
      </c>
      <c r="O26" s="71">
        <v>0.06</v>
      </c>
    </row>
    <row r="27" spans="1:15" ht="78.75" x14ac:dyDescent="0.25">
      <c r="A27" s="39" t="s">
        <v>54</v>
      </c>
      <c r="B27" s="72" t="s">
        <v>55</v>
      </c>
      <c r="C27" s="41">
        <v>190</v>
      </c>
      <c r="D27" s="42">
        <v>4.3</v>
      </c>
      <c r="E27" s="42">
        <v>11.79</v>
      </c>
      <c r="F27" s="42">
        <v>62.84</v>
      </c>
      <c r="G27" s="42">
        <v>279.72000000000003</v>
      </c>
      <c r="H27" s="42">
        <v>0.19</v>
      </c>
      <c r="I27" s="42">
        <v>1.54</v>
      </c>
      <c r="J27" s="42">
        <v>77</v>
      </c>
      <c r="K27" s="42">
        <v>0.21</v>
      </c>
      <c r="L27" s="73">
        <v>49.87</v>
      </c>
      <c r="M27" s="73">
        <v>24.22</v>
      </c>
      <c r="N27" s="42">
        <v>40.61</v>
      </c>
      <c r="O27" s="43">
        <v>5.44</v>
      </c>
    </row>
    <row r="28" spans="1:15" ht="51" x14ac:dyDescent="0.25">
      <c r="A28" s="20" t="s">
        <v>40</v>
      </c>
      <c r="B28" s="74" t="s">
        <v>41</v>
      </c>
      <c r="C28" s="75">
        <v>90</v>
      </c>
      <c r="D28" s="76">
        <v>5.94</v>
      </c>
      <c r="E28" s="76">
        <v>1.08</v>
      </c>
      <c r="F28" s="76">
        <v>30.06</v>
      </c>
      <c r="G28" s="76">
        <v>156.6</v>
      </c>
      <c r="H28" s="77">
        <v>0.16</v>
      </c>
      <c r="I28" s="77">
        <v>0</v>
      </c>
      <c r="J28" s="77">
        <v>0</v>
      </c>
      <c r="K28" s="77">
        <v>1.26</v>
      </c>
      <c r="L28" s="77">
        <v>31.5</v>
      </c>
      <c r="M28" s="77">
        <v>142.5</v>
      </c>
      <c r="N28" s="77">
        <v>42.3</v>
      </c>
      <c r="O28" s="78">
        <v>3.51</v>
      </c>
    </row>
    <row r="29" spans="1:15" ht="63" x14ac:dyDescent="0.25">
      <c r="A29" s="20" t="s">
        <v>56</v>
      </c>
      <c r="B29" s="21" t="s">
        <v>57</v>
      </c>
      <c r="C29" s="22">
        <v>200</v>
      </c>
      <c r="D29" s="23">
        <v>1</v>
      </c>
      <c r="E29" s="23">
        <v>0.2</v>
      </c>
      <c r="F29" s="23">
        <v>0.4</v>
      </c>
      <c r="G29" s="23">
        <v>92</v>
      </c>
      <c r="H29" s="23">
        <v>0.02</v>
      </c>
      <c r="I29" s="23">
        <v>4</v>
      </c>
      <c r="J29" s="23">
        <v>0</v>
      </c>
      <c r="K29" s="23">
        <v>0</v>
      </c>
      <c r="L29" s="23">
        <v>14</v>
      </c>
      <c r="M29" s="23">
        <v>0</v>
      </c>
      <c r="N29" s="23">
        <v>0</v>
      </c>
      <c r="O29" s="23">
        <v>2.8</v>
      </c>
    </row>
    <row r="30" spans="1:15" ht="16.5" thickBot="1" x14ac:dyDescent="0.3">
      <c r="A30" s="79" t="s">
        <v>58</v>
      </c>
      <c r="B30" s="59"/>
      <c r="C30" s="80">
        <f t="shared" ref="C30:O30" si="3">SUM(C26:C29)</f>
        <v>585</v>
      </c>
      <c r="D30" s="30">
        <f t="shared" si="3"/>
        <v>22.46</v>
      </c>
      <c r="E30" s="30">
        <f t="shared" si="3"/>
        <v>21.469999999999995</v>
      </c>
      <c r="F30" s="30">
        <f t="shared" si="3"/>
        <v>105.21000000000001</v>
      </c>
      <c r="G30" s="30">
        <f t="shared" si="3"/>
        <v>692.32</v>
      </c>
      <c r="H30" s="30">
        <f t="shared" si="3"/>
        <v>0.42759999999999998</v>
      </c>
      <c r="I30" s="30">
        <f t="shared" si="3"/>
        <v>5.5609999999999999</v>
      </c>
      <c r="J30" s="30">
        <f t="shared" si="3"/>
        <v>77.026910000000001</v>
      </c>
      <c r="K30" s="30">
        <f t="shared" si="3"/>
        <v>1.9155</v>
      </c>
      <c r="L30" s="30">
        <f t="shared" si="3"/>
        <v>121.4325</v>
      </c>
      <c r="M30" s="30">
        <f t="shared" si="3"/>
        <v>293.04250000000002</v>
      </c>
      <c r="N30" s="30">
        <f t="shared" si="3"/>
        <v>100.03999999999999</v>
      </c>
      <c r="O30" s="31">
        <f t="shared" si="3"/>
        <v>11.809999999999999</v>
      </c>
    </row>
    <row r="31" spans="1:15" ht="17.25" thickTop="1" thickBot="1" x14ac:dyDescent="0.3">
      <c r="A31" s="81" t="s">
        <v>59</v>
      </c>
      <c r="B31" s="82"/>
      <c r="C31" s="83"/>
      <c r="D31" s="60">
        <f t="shared" ref="D31:O31" si="4">D11+D20+D30</f>
        <v>78.710000000000008</v>
      </c>
      <c r="E31" s="60">
        <f t="shared" si="4"/>
        <v>77.55</v>
      </c>
      <c r="F31" s="60">
        <f t="shared" si="4"/>
        <v>334.47</v>
      </c>
      <c r="G31" s="60">
        <f t="shared" si="4"/>
        <v>2373.84</v>
      </c>
      <c r="H31" s="60">
        <f t="shared" si="4"/>
        <v>1.4045999999999998</v>
      </c>
      <c r="I31" s="60">
        <f t="shared" si="4"/>
        <v>95.875</v>
      </c>
      <c r="J31" s="60">
        <f t="shared" si="4"/>
        <v>731.38281000000006</v>
      </c>
      <c r="K31" s="60">
        <f t="shared" si="4"/>
        <v>6.7764999999999995</v>
      </c>
      <c r="L31" s="60">
        <f t="shared" si="4"/>
        <v>825.78750000000002</v>
      </c>
      <c r="M31" s="60">
        <f t="shared" si="4"/>
        <v>1106.3924999999999</v>
      </c>
      <c r="N31" s="60">
        <f t="shared" si="4"/>
        <v>270.81</v>
      </c>
      <c r="O31" s="60">
        <f t="shared" si="4"/>
        <v>21.52</v>
      </c>
    </row>
    <row r="32" spans="1:15" ht="17.25" thickTop="1" thickBot="1" x14ac:dyDescent="0.3">
      <c r="A32" s="81" t="s">
        <v>60</v>
      </c>
      <c r="B32" s="82"/>
      <c r="C32" s="83"/>
      <c r="D32" s="60">
        <f t="shared" ref="D32:O32" si="5">D11+D20+D24</f>
        <v>68.900000000000006</v>
      </c>
      <c r="E32" s="60">
        <f t="shared" si="5"/>
        <v>69.239999999999995</v>
      </c>
      <c r="F32" s="60">
        <f t="shared" si="5"/>
        <v>270.7</v>
      </c>
      <c r="G32" s="60">
        <f t="shared" si="5"/>
        <v>2008.32</v>
      </c>
      <c r="H32" s="60">
        <f t="shared" si="5"/>
        <v>1.117</v>
      </c>
      <c r="I32" s="60">
        <f t="shared" si="5"/>
        <v>91.864000000000004</v>
      </c>
      <c r="J32" s="60">
        <f t="shared" si="5"/>
        <v>654.5059</v>
      </c>
      <c r="K32" s="60">
        <f t="shared" si="5"/>
        <v>5.4609999999999994</v>
      </c>
      <c r="L32" s="60">
        <f t="shared" si="5"/>
        <v>993.85500000000002</v>
      </c>
      <c r="M32" s="60">
        <f t="shared" si="5"/>
        <v>1086.3499999999999</v>
      </c>
      <c r="N32" s="60">
        <f t="shared" si="5"/>
        <v>209.27</v>
      </c>
      <c r="O32" s="60">
        <f t="shared" si="5"/>
        <v>10.510000000000002</v>
      </c>
    </row>
    <row r="33" spans="1:15" ht="17.25" thickTop="1" thickBot="1" x14ac:dyDescent="0.3">
      <c r="A33" s="84" t="s">
        <v>61</v>
      </c>
      <c r="B33" s="85"/>
      <c r="C33" s="80"/>
      <c r="D33" s="60">
        <f t="shared" ref="D33:O33" si="6">D11+D20+D30+D24</f>
        <v>91.360000000000014</v>
      </c>
      <c r="E33" s="60">
        <f t="shared" si="6"/>
        <v>90.71</v>
      </c>
      <c r="F33" s="60">
        <f t="shared" si="6"/>
        <v>375.91</v>
      </c>
      <c r="G33" s="60">
        <f t="shared" si="6"/>
        <v>2700.6400000000003</v>
      </c>
      <c r="H33" s="60">
        <f t="shared" si="6"/>
        <v>1.5446</v>
      </c>
      <c r="I33" s="60">
        <f t="shared" si="6"/>
        <v>97.424999999999997</v>
      </c>
      <c r="J33" s="60">
        <f t="shared" si="6"/>
        <v>731.53281000000004</v>
      </c>
      <c r="K33" s="60">
        <f t="shared" si="6"/>
        <v>7.3764999999999992</v>
      </c>
      <c r="L33" s="60">
        <f t="shared" si="6"/>
        <v>1115.2874999999999</v>
      </c>
      <c r="M33" s="60">
        <f t="shared" si="6"/>
        <v>1379.3924999999999</v>
      </c>
      <c r="N33" s="60">
        <f t="shared" si="6"/>
        <v>309.31</v>
      </c>
      <c r="O33" s="61">
        <f t="shared" si="6"/>
        <v>22.32</v>
      </c>
    </row>
    <row r="34" spans="1:15" ht="15.75" thickTop="1" x14ac:dyDescent="0.25"/>
  </sheetData>
  <mergeCells count="19">
    <mergeCell ref="A25:B25"/>
    <mergeCell ref="A30:B30"/>
    <mergeCell ref="A31:C31"/>
    <mergeCell ref="A32:C32"/>
    <mergeCell ref="A33:B33"/>
    <mergeCell ref="A6:B6"/>
    <mergeCell ref="A11:B11"/>
    <mergeCell ref="A12:B12"/>
    <mergeCell ref="A20:B20"/>
    <mergeCell ref="A21:B21"/>
    <mergeCell ref="A24:B24"/>
    <mergeCell ref="N1:O1"/>
    <mergeCell ref="A4:A5"/>
    <mergeCell ref="B4:B5"/>
    <mergeCell ref="C4:C5"/>
    <mergeCell ref="D4:F4"/>
    <mergeCell ref="G4:G5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2022-04-10T22:35:42Z</dcterms:created>
  <dcterms:modified xsi:type="dcterms:W3CDTF">2022-04-10T22:36:03Z</dcterms:modified>
</cp:coreProperties>
</file>