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EA\Desktop\"/>
    </mc:Choice>
  </mc:AlternateContent>
  <bookViews>
    <workbookView xWindow="0" yWindow="0" windowWidth="28800" windowHeight="1263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28" i="1" l="1"/>
  <c r="N28" i="1"/>
  <c r="M28" i="1"/>
  <c r="L28" i="1"/>
  <c r="K28" i="1"/>
  <c r="J28" i="1"/>
  <c r="I28" i="1"/>
  <c r="H28" i="1"/>
  <c r="G28" i="1"/>
  <c r="F28" i="1"/>
  <c r="E28" i="1"/>
  <c r="D28" i="1"/>
  <c r="O24" i="1"/>
  <c r="N24" i="1"/>
  <c r="M24" i="1"/>
  <c r="K24" i="1"/>
  <c r="J24" i="1"/>
  <c r="I24" i="1"/>
  <c r="H24" i="1"/>
  <c r="G24" i="1"/>
  <c r="F24" i="1"/>
  <c r="E24" i="1"/>
  <c r="D24" i="1"/>
  <c r="C24" i="1"/>
  <c r="O18" i="1"/>
  <c r="O31" i="1" s="1"/>
  <c r="N18" i="1"/>
  <c r="M18" i="1"/>
  <c r="M31" i="1" s="1"/>
  <c r="L18" i="1"/>
  <c r="L31" i="1" s="1"/>
  <c r="K18" i="1"/>
  <c r="J18" i="1"/>
  <c r="I18" i="1"/>
  <c r="H18" i="1"/>
  <c r="G18" i="1"/>
  <c r="F18" i="1"/>
  <c r="E18" i="1"/>
  <c r="D18" i="1"/>
  <c r="C18" i="1"/>
  <c r="O10" i="1"/>
  <c r="N10" i="1"/>
  <c r="N31" i="1" s="1"/>
  <c r="M10" i="1"/>
  <c r="K10" i="1"/>
  <c r="K31" i="1" s="1"/>
  <c r="J10" i="1"/>
  <c r="J31" i="1" s="1"/>
  <c r="I10" i="1"/>
  <c r="I31" i="1" s="1"/>
  <c r="H10" i="1"/>
  <c r="H31" i="1" s="1"/>
  <c r="G10" i="1"/>
  <c r="G31" i="1" s="1"/>
  <c r="F10" i="1"/>
  <c r="F31" i="1" s="1"/>
  <c r="E10" i="1"/>
  <c r="E31" i="1" s="1"/>
  <c r="D10" i="1"/>
  <c r="D31" i="1" s="1"/>
  <c r="C10" i="1"/>
  <c r="E29" i="1" l="1"/>
  <c r="G29" i="1"/>
  <c r="I29" i="1"/>
  <c r="K29" i="1"/>
  <c r="M29" i="1"/>
  <c r="O29" i="1"/>
  <c r="E30" i="1"/>
  <c r="G30" i="1"/>
  <c r="I30" i="1"/>
  <c r="K30" i="1"/>
  <c r="M30" i="1"/>
  <c r="O30" i="1"/>
  <c r="D29" i="1"/>
  <c r="F29" i="1"/>
  <c r="H29" i="1"/>
  <c r="J29" i="1"/>
  <c r="L29" i="1"/>
  <c r="N29" i="1"/>
  <c r="D30" i="1"/>
  <c r="F30" i="1"/>
  <c r="H30" i="1"/>
  <c r="J30" i="1"/>
  <c r="L30" i="1"/>
  <c r="N30" i="1"/>
</calcChain>
</file>

<file path=xl/sharedStrings.xml><?xml version="1.0" encoding="utf-8"?>
<sst xmlns="http://schemas.openxmlformats.org/spreadsheetml/2006/main" count="64" uniqueCount="61">
  <si>
    <t xml:space="preserve"> 12-18</t>
  </si>
  <si>
    <t>Меню: 4 день</t>
  </si>
  <si>
    <t>№ рецептуры</t>
  </si>
  <si>
    <t>Приём пищи, наименование блюда</t>
  </si>
  <si>
    <t>Масса порции, г</t>
  </si>
  <si>
    <t>Пищевые вещества (г)</t>
  </si>
  <si>
    <t>Энергетическая ценность, кКал</t>
  </si>
  <si>
    <t>Витамины (мг)</t>
  </si>
  <si>
    <t>Минеральные вещества (мг)</t>
  </si>
  <si>
    <t>Белки</t>
  </si>
  <si>
    <t>Жиры</t>
  </si>
  <si>
    <t>Углеводы</t>
  </si>
  <si>
    <t>В1</t>
  </si>
  <si>
    <t>С</t>
  </si>
  <si>
    <t>А</t>
  </si>
  <si>
    <t>Е</t>
  </si>
  <si>
    <t>Са</t>
  </si>
  <si>
    <t>Р</t>
  </si>
  <si>
    <t>Мg</t>
  </si>
  <si>
    <t>Fe</t>
  </si>
  <si>
    <t>ЗАВТРАК</t>
  </si>
  <si>
    <t>ТТК №145</t>
  </si>
  <si>
    <t>Каша из хлопьев овсяных "Геркулес" вязкая</t>
  </si>
  <si>
    <t>ТТК № 188</t>
  </si>
  <si>
    <t>Бутерброд с маслом и джемом</t>
  </si>
  <si>
    <t>499 УРЦП, Пермь 2013</t>
  </si>
  <si>
    <t>Какао с молоком сгущенным</t>
  </si>
  <si>
    <t>112 УРЦП, Пермь 2013</t>
  </si>
  <si>
    <t>Плоды свежие (апельсин)</t>
  </si>
  <si>
    <t>ИТОГО В ЗАВТРАК</t>
  </si>
  <si>
    <t>ОБЕД</t>
  </si>
  <si>
    <t>10.3.7скур</t>
  </si>
  <si>
    <t>Икра кабачковая</t>
  </si>
  <si>
    <t>ТТК № 215</t>
  </si>
  <si>
    <t>Суп картофельный с горохом</t>
  </si>
  <si>
    <t>ТТК № 27</t>
  </si>
  <si>
    <t>Голубцы ленивые с соусом сметанным</t>
  </si>
  <si>
    <t>108 УРЦП, Пермь 2013</t>
  </si>
  <si>
    <t>Хлеб пшеничный</t>
  </si>
  <si>
    <t>Плоды свежие (банан)</t>
  </si>
  <si>
    <t>ТТК №180</t>
  </si>
  <si>
    <t>Компот из смеси ягод</t>
  </si>
  <si>
    <t>ИТОГО В ОБЕД</t>
  </si>
  <si>
    <t>ПОЛДНИК 20-25%</t>
  </si>
  <si>
    <t>ТТК №5</t>
  </si>
  <si>
    <t>Тефтели из рыбы (т.п.), соус томатный</t>
  </si>
  <si>
    <t>ТТК № 217</t>
  </si>
  <si>
    <t>Каша гречневая рассыпчатая</t>
  </si>
  <si>
    <t>511 УРЦП, Пермь 2013</t>
  </si>
  <si>
    <t xml:space="preserve">Компот из смородины черной </t>
  </si>
  <si>
    <t>ИТОГО В ПОЛДНИК 20-25%</t>
  </si>
  <si>
    <t>ПОЛДНИК 15%</t>
  </si>
  <si>
    <t>516 УРЦП, Пермь 2013</t>
  </si>
  <si>
    <t>Ряженка</t>
  </si>
  <si>
    <t>573 УРЦП, Пермь 2013</t>
  </si>
  <si>
    <t>Гребешок из дрож.теста</t>
  </si>
  <si>
    <t>0.70</t>
  </si>
  <si>
    <t>ИТОГО В ПОЛДНИК 15%</t>
  </si>
  <si>
    <t>ВСЕГО ЗА 4-Й ДЕНЬ полдник 20-25%</t>
  </si>
  <si>
    <t>ВСЕГО ЗА 4-Й ДЕНЬ полдник 15%</t>
  </si>
  <si>
    <t>ВСЕГО ЗА 4-Й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</si>
</sst>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86">
    <xf numFmtId="0" fontId="0" fillId="0" borderId="0" xfId="0"/>
    <xf numFmtId="0" fontId="2" fillId="2" borderId="0" xfId="1" applyFont="1" applyFill="1"/>
    <xf numFmtId="2" fontId="2" fillId="2" borderId="0" xfId="1" applyNumberFormat="1" applyFont="1" applyFill="1"/>
    <xf numFmtId="16" fontId="2" fillId="2" borderId="0" xfId="1" applyNumberFormat="1" applyFont="1" applyFill="1"/>
    <xf numFmtId="0" fontId="3" fillId="2" borderId="0" xfId="1" applyFont="1" applyFill="1"/>
    <xf numFmtId="0" fontId="4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2" fontId="4" fillId="2" borderId="2" xfId="1" applyNumberFormat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5" xfId="1" applyNumberFormat="1" applyFont="1" applyFill="1" applyBorder="1" applyAlignment="1">
      <alignment horizontal="center" vertical="center" wrapText="1"/>
    </xf>
    <xf numFmtId="2" fontId="4" fillId="2" borderId="6" xfId="1" applyNumberFormat="1" applyFont="1" applyFill="1" applyBorder="1" applyAlignment="1">
      <alignment horizontal="center" vertical="center" wrapText="1"/>
    </xf>
    <xf numFmtId="0" fontId="3" fillId="2" borderId="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vertical="top" wrapText="1"/>
    </xf>
    <xf numFmtId="2" fontId="3" fillId="2" borderId="8" xfId="1" applyNumberFormat="1" applyFont="1" applyFill="1" applyBorder="1" applyAlignment="1">
      <alignment vertical="top" wrapText="1"/>
    </xf>
    <xf numFmtId="2" fontId="3" fillId="2" borderId="9" xfId="1" applyNumberFormat="1" applyFont="1" applyFill="1" applyBorder="1" applyAlignment="1">
      <alignment vertical="top" wrapText="1"/>
    </xf>
    <xf numFmtId="0" fontId="2" fillId="2" borderId="10" xfId="0" applyFont="1" applyFill="1" applyBorder="1" applyAlignment="1">
      <alignment vertical="top" wrapText="1"/>
    </xf>
    <xf numFmtId="0" fontId="3" fillId="2" borderId="11" xfId="0" applyFont="1" applyFill="1" applyBorder="1" applyAlignment="1">
      <alignment vertical="top" wrapText="1"/>
    </xf>
    <xf numFmtId="0" fontId="3" fillId="2" borderId="11" xfId="0" applyFont="1" applyFill="1" applyBorder="1" applyAlignment="1">
      <alignment horizontal="center" vertical="top" wrapText="1"/>
    </xf>
    <xf numFmtId="2" fontId="3" fillId="2" borderId="11" xfId="0" applyNumberFormat="1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7" fillId="2" borderId="11" xfId="0" applyFont="1" applyFill="1" applyBorder="1" applyAlignment="1">
      <alignment horizontal="center" vertical="top" wrapText="1"/>
    </xf>
    <xf numFmtId="2" fontId="7" fillId="2" borderId="11" xfId="0" applyNumberFormat="1" applyFont="1" applyFill="1" applyBorder="1" applyAlignment="1">
      <alignment horizontal="center" vertical="top" wrapText="1"/>
    </xf>
    <xf numFmtId="2" fontId="7" fillId="2" borderId="12" xfId="0" applyNumberFormat="1" applyFont="1" applyFill="1" applyBorder="1" applyAlignment="1">
      <alignment horizontal="center" vertical="top" wrapText="1"/>
    </xf>
    <xf numFmtId="2" fontId="3" fillId="2" borderId="13" xfId="0" applyNumberFormat="1" applyFont="1" applyFill="1" applyBorder="1" applyAlignment="1">
      <alignment horizontal="center" vertical="top" wrapText="1"/>
    </xf>
    <xf numFmtId="2" fontId="3" fillId="2" borderId="14" xfId="0" applyNumberFormat="1" applyFont="1" applyFill="1" applyBorder="1" applyAlignment="1">
      <alignment horizontal="center" vertical="top" wrapText="1"/>
    </xf>
    <xf numFmtId="0" fontId="3" fillId="2" borderId="4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0" fontId="3" fillId="2" borderId="5" xfId="1" applyFont="1" applyFill="1" applyBorder="1" applyAlignment="1">
      <alignment horizontal="center" vertical="top" wrapText="1"/>
    </xf>
    <xf numFmtId="2" fontId="4" fillId="2" borderId="5" xfId="1" applyNumberFormat="1" applyFont="1" applyFill="1" applyBorder="1" applyAlignment="1">
      <alignment horizontal="center" vertical="top" wrapText="1"/>
    </xf>
    <xf numFmtId="2" fontId="4" fillId="2" borderId="6" xfId="1" applyNumberFormat="1" applyFont="1" applyFill="1" applyBorder="1" applyAlignment="1">
      <alignment horizontal="center" vertical="top" wrapText="1"/>
    </xf>
    <xf numFmtId="0" fontId="3" fillId="2" borderId="1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0" fontId="3" fillId="2" borderId="2" xfId="1" applyFont="1" applyFill="1" applyBorder="1" applyAlignment="1">
      <alignment horizontal="center" vertical="top" wrapText="1"/>
    </xf>
    <xf numFmtId="2" fontId="3" fillId="2" borderId="2" xfId="1" applyNumberFormat="1" applyFont="1" applyFill="1" applyBorder="1" applyAlignment="1">
      <alignment horizontal="center" vertical="top" wrapText="1"/>
    </xf>
    <xf numFmtId="2" fontId="3" fillId="2" borderId="3" xfId="1" applyNumberFormat="1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vertical="top" wrapText="1"/>
    </xf>
    <xf numFmtId="0" fontId="6" fillId="2" borderId="10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2" fontId="7" fillId="2" borderId="16" xfId="0" applyNumberFormat="1" applyFont="1" applyFill="1" applyBorder="1" applyAlignment="1">
      <alignment horizontal="center" vertical="top" wrapText="1"/>
    </xf>
    <xf numFmtId="2" fontId="3" fillId="2" borderId="12" xfId="0" applyNumberFormat="1" applyFont="1" applyFill="1" applyBorder="1" applyAlignment="1">
      <alignment horizontal="center" vertical="top" wrapText="1"/>
    </xf>
    <xf numFmtId="0" fontId="3" fillId="2" borderId="15" xfId="0" applyFont="1" applyFill="1" applyBorder="1" applyAlignment="1">
      <alignment vertical="top" wrapText="1"/>
    </xf>
    <xf numFmtId="0" fontId="3" fillId="2" borderId="17" xfId="1" applyFont="1" applyFill="1" applyBorder="1" applyAlignment="1">
      <alignment horizontal="center" vertical="top" wrapText="1"/>
    </xf>
    <xf numFmtId="0" fontId="3" fillId="2" borderId="18" xfId="1" applyFont="1" applyFill="1" applyBorder="1" applyAlignment="1">
      <alignment horizontal="center" vertical="top" wrapText="1"/>
    </xf>
    <xf numFmtId="0" fontId="3" fillId="2" borderId="19" xfId="1" applyFont="1" applyFill="1" applyBorder="1" applyAlignment="1">
      <alignment horizontal="center" vertical="top" wrapText="1"/>
    </xf>
    <xf numFmtId="2" fontId="4" fillId="2" borderId="19" xfId="1" applyNumberFormat="1" applyFont="1" applyFill="1" applyBorder="1" applyAlignment="1">
      <alignment horizontal="center" vertical="top" wrapText="1"/>
    </xf>
    <xf numFmtId="2" fontId="4" fillId="2" borderId="20" xfId="1" applyNumberFormat="1" applyFont="1" applyFill="1" applyBorder="1" applyAlignment="1">
      <alignment horizontal="center" vertical="top" wrapText="1"/>
    </xf>
    <xf numFmtId="0" fontId="2" fillId="2" borderId="21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horizontal="center" vertical="center" wrapText="1"/>
    </xf>
    <xf numFmtId="2" fontId="3" fillId="2" borderId="22" xfId="1" applyNumberFormat="1" applyFont="1" applyFill="1" applyBorder="1" applyAlignment="1">
      <alignment horizontal="center" vertical="center" wrapText="1"/>
    </xf>
    <xf numFmtId="2" fontId="3" fillId="2" borderId="23" xfId="1" applyNumberFormat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vertical="top" wrapText="1"/>
    </xf>
    <xf numFmtId="0" fontId="3" fillId="2" borderId="22" xfId="1" applyFont="1" applyFill="1" applyBorder="1" applyAlignment="1">
      <alignment vertical="top" wrapText="1"/>
    </xf>
    <xf numFmtId="0" fontId="3" fillId="2" borderId="22" xfId="1" applyFont="1" applyFill="1" applyBorder="1" applyAlignment="1">
      <alignment horizontal="center" vertical="top" wrapText="1"/>
    </xf>
    <xf numFmtId="2" fontId="3" fillId="2" borderId="22" xfId="1" applyNumberFormat="1" applyFont="1" applyFill="1" applyBorder="1" applyAlignment="1">
      <alignment horizontal="center" vertical="top" wrapText="1"/>
    </xf>
    <xf numFmtId="2" fontId="3" fillId="2" borderId="23" xfId="1" applyNumberFormat="1" applyFont="1" applyFill="1" applyBorder="1" applyAlignment="1">
      <alignment horizontal="center" vertical="top" wrapText="1"/>
    </xf>
    <xf numFmtId="0" fontId="3" fillId="2" borderId="24" xfId="1" applyFont="1" applyFill="1" applyBorder="1" applyAlignment="1">
      <alignment horizontal="center" vertical="top" wrapText="1"/>
    </xf>
    <xf numFmtId="0" fontId="3" fillId="2" borderId="25" xfId="1" applyFont="1" applyFill="1" applyBorder="1" applyAlignment="1">
      <alignment horizontal="center" vertical="top" wrapText="1"/>
    </xf>
    <xf numFmtId="2" fontId="8" fillId="2" borderId="5" xfId="1" applyNumberFormat="1" applyFont="1" applyFill="1" applyBorder="1" applyAlignment="1">
      <alignment horizontal="center" vertical="top" wrapText="1"/>
    </xf>
    <xf numFmtId="0" fontId="3" fillId="2" borderId="26" xfId="1" applyFont="1" applyFill="1" applyBorder="1" applyAlignment="1">
      <alignment horizontal="center" vertical="top" wrapText="1"/>
    </xf>
    <xf numFmtId="0" fontId="3" fillId="2" borderId="27" xfId="1" applyFont="1" applyFill="1" applyBorder="1" applyAlignment="1">
      <alignment horizontal="center" vertical="top" wrapText="1"/>
    </xf>
    <xf numFmtId="0" fontId="3" fillId="2" borderId="8" xfId="1" applyFont="1" applyFill="1" applyBorder="1" applyAlignment="1">
      <alignment horizontal="center" vertical="top" wrapText="1"/>
    </xf>
    <xf numFmtId="2" fontId="3" fillId="2" borderId="8" xfId="1" applyNumberFormat="1" applyFont="1" applyFill="1" applyBorder="1" applyAlignment="1">
      <alignment horizontal="center" vertical="top" wrapText="1"/>
    </xf>
    <xf numFmtId="2" fontId="3" fillId="2" borderId="9" xfId="1" applyNumberFormat="1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 wrapText="1"/>
    </xf>
    <xf numFmtId="0" fontId="3" fillId="2" borderId="15" xfId="0" applyFont="1" applyFill="1" applyBorder="1" applyAlignment="1">
      <alignment horizontal="left" vertical="top" wrapText="1"/>
    </xf>
    <xf numFmtId="2" fontId="3" fillId="2" borderId="28" xfId="0" applyNumberFormat="1" applyFont="1" applyFill="1" applyBorder="1" applyAlignment="1">
      <alignment horizontal="center" vertical="top" wrapText="1"/>
    </xf>
    <xf numFmtId="0" fontId="5" fillId="2" borderId="0" xfId="0" applyFont="1" applyFill="1"/>
    <xf numFmtId="0" fontId="7" fillId="2" borderId="16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center" wrapText="1"/>
    </xf>
    <xf numFmtId="2" fontId="9" fillId="2" borderId="11" xfId="0" applyNumberFormat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top" wrapText="1"/>
    </xf>
    <xf numFmtId="2" fontId="4" fillId="2" borderId="29" xfId="1" applyNumberFormat="1" applyFont="1" applyFill="1" applyBorder="1" applyAlignment="1">
      <alignment horizontal="center" vertical="top" wrapText="1"/>
    </xf>
    <xf numFmtId="2" fontId="4" fillId="2" borderId="30" xfId="1" applyNumberFormat="1" applyFont="1" applyFill="1" applyBorder="1" applyAlignment="1">
      <alignment horizontal="center" vertical="top" wrapText="1"/>
    </xf>
    <xf numFmtId="0" fontId="7" fillId="2" borderId="31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4" fillId="2" borderId="34" xfId="1" applyFont="1" applyFill="1" applyBorder="1" applyAlignment="1">
      <alignment horizontal="center" vertical="top" wrapText="1"/>
    </xf>
    <xf numFmtId="0" fontId="4" fillId="2" borderId="35" xfId="1" applyFont="1" applyFill="1" applyBorder="1" applyAlignment="1">
      <alignment horizontal="center" vertical="top" wrapText="1"/>
    </xf>
    <xf numFmtId="0" fontId="3" fillId="2" borderId="29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"/>
  <sheetViews>
    <sheetView tabSelected="1" workbookViewId="0">
      <selection sqref="A1:O31"/>
    </sheetView>
  </sheetViews>
  <sheetFormatPr defaultRowHeight="15" x14ac:dyDescent="0.25"/>
  <sheetData>
    <row r="1" spans="1:15" x14ac:dyDescent="0.25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 t="s">
        <v>0</v>
      </c>
    </row>
    <row r="2" spans="1:15" ht="16.5" thickBot="1" x14ac:dyDescent="0.3">
      <c r="A2" s="4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6.5" thickTop="1" x14ac:dyDescent="0.25">
      <c r="A3" s="5" t="s">
        <v>2</v>
      </c>
      <c r="B3" s="6" t="s">
        <v>3</v>
      </c>
      <c r="C3" s="6" t="s">
        <v>4</v>
      </c>
      <c r="D3" s="7" t="s">
        <v>5</v>
      </c>
      <c r="E3" s="7"/>
      <c r="F3" s="7"/>
      <c r="G3" s="7" t="s">
        <v>6</v>
      </c>
      <c r="H3" s="7" t="s">
        <v>7</v>
      </c>
      <c r="I3" s="7"/>
      <c r="J3" s="7"/>
      <c r="K3" s="7"/>
      <c r="L3" s="7" t="s">
        <v>8</v>
      </c>
      <c r="M3" s="7"/>
      <c r="N3" s="7"/>
      <c r="O3" s="8"/>
    </row>
    <row r="4" spans="1:15" ht="32.25" thickBot="1" x14ac:dyDescent="0.3">
      <c r="A4" s="9"/>
      <c r="B4" s="10"/>
      <c r="C4" s="10"/>
      <c r="D4" s="11" t="s">
        <v>9</v>
      </c>
      <c r="E4" s="11" t="s">
        <v>10</v>
      </c>
      <c r="F4" s="11" t="s">
        <v>11</v>
      </c>
      <c r="G4" s="12"/>
      <c r="H4" s="11" t="s">
        <v>12</v>
      </c>
      <c r="I4" s="11" t="s">
        <v>13</v>
      </c>
      <c r="J4" s="11" t="s">
        <v>14</v>
      </c>
      <c r="K4" s="11" t="s">
        <v>15</v>
      </c>
      <c r="L4" s="11" t="s">
        <v>16</v>
      </c>
      <c r="M4" s="11" t="s">
        <v>17</v>
      </c>
      <c r="N4" s="11" t="s">
        <v>18</v>
      </c>
      <c r="O4" s="13" t="s">
        <v>19</v>
      </c>
    </row>
    <row r="5" spans="1:15" ht="16.5" thickTop="1" x14ac:dyDescent="0.25">
      <c r="A5" s="14" t="s">
        <v>20</v>
      </c>
      <c r="B5" s="15"/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</row>
    <row r="6" spans="1:15" ht="94.5" x14ac:dyDescent="0.25">
      <c r="A6" s="19" t="s">
        <v>21</v>
      </c>
      <c r="B6" s="20" t="s">
        <v>22</v>
      </c>
      <c r="C6" s="21">
        <v>230</v>
      </c>
      <c r="D6" s="22">
        <v>18.91</v>
      </c>
      <c r="E6" s="22">
        <v>7.05</v>
      </c>
      <c r="F6" s="22">
        <v>53.161000000000001</v>
      </c>
      <c r="G6" s="22">
        <v>351.73</v>
      </c>
      <c r="H6" s="22">
        <v>0.28000000000000003</v>
      </c>
      <c r="I6" s="22">
        <v>0.03</v>
      </c>
      <c r="J6" s="22">
        <v>246.23</v>
      </c>
      <c r="K6" s="22">
        <v>0.92</v>
      </c>
      <c r="L6" s="22">
        <v>183.76</v>
      </c>
      <c r="M6" s="22">
        <v>249.69</v>
      </c>
      <c r="N6" s="22">
        <v>54.12</v>
      </c>
      <c r="O6" s="22">
        <v>0.68</v>
      </c>
    </row>
    <row r="7" spans="1:15" ht="78.75" x14ac:dyDescent="0.25">
      <c r="A7" s="23" t="s">
        <v>23</v>
      </c>
      <c r="B7" s="20" t="s">
        <v>24</v>
      </c>
      <c r="C7" s="21">
        <v>60</v>
      </c>
      <c r="D7" s="22">
        <v>2.74</v>
      </c>
      <c r="E7" s="22">
        <v>13.84</v>
      </c>
      <c r="F7" s="22">
        <v>18</v>
      </c>
      <c r="G7" s="22">
        <v>207.52</v>
      </c>
      <c r="H7" s="22">
        <v>0.05</v>
      </c>
      <c r="I7" s="22">
        <v>0</v>
      </c>
      <c r="J7" s="22">
        <v>60</v>
      </c>
      <c r="K7" s="22">
        <v>0.3</v>
      </c>
      <c r="L7" s="22">
        <v>49.2</v>
      </c>
      <c r="M7" s="22">
        <v>13</v>
      </c>
      <c r="N7" s="22">
        <v>6.05</v>
      </c>
      <c r="O7" s="22">
        <v>1.28</v>
      </c>
    </row>
    <row r="8" spans="1:15" ht="78.75" x14ac:dyDescent="0.25">
      <c r="A8" s="24" t="s">
        <v>25</v>
      </c>
      <c r="B8" s="25" t="s">
        <v>26</v>
      </c>
      <c r="C8" s="26">
        <v>200</v>
      </c>
      <c r="D8" s="27">
        <v>2.2000000000000002</v>
      </c>
      <c r="E8" s="27">
        <v>2.2000000000000002</v>
      </c>
      <c r="F8" s="27">
        <v>22.4</v>
      </c>
      <c r="G8" s="27">
        <v>118</v>
      </c>
      <c r="H8" s="27">
        <v>0.02</v>
      </c>
      <c r="I8" s="27">
        <v>0.2</v>
      </c>
      <c r="J8" s="27">
        <v>0.01</v>
      </c>
      <c r="K8" s="27">
        <v>0</v>
      </c>
      <c r="L8" s="27">
        <v>62</v>
      </c>
      <c r="M8" s="27">
        <v>71</v>
      </c>
      <c r="N8" s="27">
        <v>23</v>
      </c>
      <c r="O8" s="28">
        <v>1</v>
      </c>
    </row>
    <row r="9" spans="1:15" ht="63" x14ac:dyDescent="0.25">
      <c r="A9" s="19" t="s">
        <v>27</v>
      </c>
      <c r="B9" s="20" t="s">
        <v>28</v>
      </c>
      <c r="C9" s="21">
        <v>100</v>
      </c>
      <c r="D9" s="29">
        <v>0.9</v>
      </c>
      <c r="E9" s="29">
        <v>0.2</v>
      </c>
      <c r="F9" s="29">
        <v>8.1</v>
      </c>
      <c r="G9" s="29">
        <v>43</v>
      </c>
      <c r="H9" s="29">
        <v>0.04</v>
      </c>
      <c r="I9" s="29">
        <v>60</v>
      </c>
      <c r="J9" s="29">
        <v>0</v>
      </c>
      <c r="K9" s="29">
        <v>0.2</v>
      </c>
      <c r="L9" s="29">
        <v>34</v>
      </c>
      <c r="M9" s="29">
        <v>23</v>
      </c>
      <c r="N9" s="29">
        <v>13</v>
      </c>
      <c r="O9" s="30">
        <v>0.3</v>
      </c>
    </row>
    <row r="10" spans="1:15" ht="16.5" thickBot="1" x14ac:dyDescent="0.3">
      <c r="A10" s="31" t="s">
        <v>29</v>
      </c>
      <c r="B10" s="32"/>
      <c r="C10" s="33">
        <f>SUM(C6:C9)</f>
        <v>590</v>
      </c>
      <c r="D10" s="34">
        <f t="shared" ref="D10:K10" si="0">SUM(D6:D9)</f>
        <v>24.749999999999996</v>
      </c>
      <c r="E10" s="34">
        <f t="shared" si="0"/>
        <v>23.29</v>
      </c>
      <c r="F10" s="34">
        <f t="shared" si="0"/>
        <v>101.661</v>
      </c>
      <c r="G10" s="34">
        <f t="shared" si="0"/>
        <v>720.25</v>
      </c>
      <c r="H10" s="34">
        <f t="shared" si="0"/>
        <v>0.39</v>
      </c>
      <c r="I10" s="34">
        <f t="shared" si="0"/>
        <v>60.23</v>
      </c>
      <c r="J10" s="34">
        <f t="shared" si="0"/>
        <v>306.24</v>
      </c>
      <c r="K10" s="34">
        <f t="shared" si="0"/>
        <v>1.42</v>
      </c>
      <c r="L10" s="34">
        <v>309</v>
      </c>
      <c r="M10" s="34">
        <f>SUM(M6:M9)</f>
        <v>356.69</v>
      </c>
      <c r="N10" s="34">
        <f>SUM(N6:N9)</f>
        <v>96.169999999999987</v>
      </c>
      <c r="O10" s="35">
        <f>SUM(O6:O9)</f>
        <v>3.26</v>
      </c>
    </row>
    <row r="11" spans="1:15" ht="16.5" thickTop="1" x14ac:dyDescent="0.25">
      <c r="A11" s="36" t="s">
        <v>30</v>
      </c>
      <c r="B11" s="37"/>
      <c r="C11" s="38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40"/>
    </row>
    <row r="12" spans="1:15" ht="47.25" x14ac:dyDescent="0.25">
      <c r="A12" s="41" t="s">
        <v>31</v>
      </c>
      <c r="B12" s="25" t="s">
        <v>32</v>
      </c>
      <c r="C12" s="26">
        <v>100</v>
      </c>
      <c r="D12" s="27">
        <v>2</v>
      </c>
      <c r="E12" s="27">
        <v>9</v>
      </c>
      <c r="F12" s="27">
        <v>8.5399999999999991</v>
      </c>
      <c r="G12" s="27">
        <v>122</v>
      </c>
      <c r="H12" s="27">
        <v>0.02</v>
      </c>
      <c r="I12" s="27">
        <v>7</v>
      </c>
      <c r="J12" s="27">
        <v>0</v>
      </c>
      <c r="K12" s="27">
        <v>0</v>
      </c>
      <c r="L12" s="27">
        <v>41</v>
      </c>
      <c r="M12" s="27">
        <v>37</v>
      </c>
      <c r="N12" s="27">
        <v>15</v>
      </c>
      <c r="O12" s="27">
        <v>0.7</v>
      </c>
    </row>
    <row r="13" spans="1:15" ht="63" x14ac:dyDescent="0.25">
      <c r="A13" s="19" t="s">
        <v>33</v>
      </c>
      <c r="B13" s="20" t="s">
        <v>34</v>
      </c>
      <c r="C13" s="21">
        <v>300</v>
      </c>
      <c r="D13" s="22">
        <v>2.76</v>
      </c>
      <c r="E13" s="22">
        <v>5.0999999999999996</v>
      </c>
      <c r="F13" s="22">
        <v>18.149999999999999</v>
      </c>
      <c r="G13" s="22">
        <v>129.6</v>
      </c>
      <c r="H13" s="22">
        <v>0.23399999999999999</v>
      </c>
      <c r="I13" s="22">
        <v>10.41</v>
      </c>
      <c r="J13" s="22">
        <v>135.69999999999999</v>
      </c>
      <c r="K13" s="22">
        <v>0.27</v>
      </c>
      <c r="L13" s="22">
        <v>22.8</v>
      </c>
      <c r="M13" s="22">
        <v>77.385999999999996</v>
      </c>
      <c r="N13" s="22">
        <v>30.6</v>
      </c>
      <c r="O13" s="22">
        <v>0.313</v>
      </c>
    </row>
    <row r="14" spans="1:15" ht="110.25" x14ac:dyDescent="0.25">
      <c r="A14" s="42" t="s">
        <v>35</v>
      </c>
      <c r="B14" s="43" t="s">
        <v>36</v>
      </c>
      <c r="C14" s="26">
        <v>200</v>
      </c>
      <c r="D14" s="27">
        <v>17.7</v>
      </c>
      <c r="E14" s="27">
        <v>17.2</v>
      </c>
      <c r="F14" s="27">
        <v>16.7</v>
      </c>
      <c r="G14" s="27">
        <v>292.44</v>
      </c>
      <c r="H14" s="27">
        <v>0.23</v>
      </c>
      <c r="I14" s="27">
        <v>8.8699999999999992</v>
      </c>
      <c r="J14" s="27">
        <v>180</v>
      </c>
      <c r="K14" s="27">
        <v>0.56999999999999995</v>
      </c>
      <c r="L14" s="27">
        <v>237.15</v>
      </c>
      <c r="M14" s="27">
        <v>223.6</v>
      </c>
      <c r="N14" s="27">
        <v>3.02</v>
      </c>
      <c r="O14" s="44">
        <v>0.05</v>
      </c>
    </row>
    <row r="15" spans="1:15" ht="51" x14ac:dyDescent="0.25">
      <c r="A15" s="19" t="s">
        <v>37</v>
      </c>
      <c r="B15" s="20" t="s">
        <v>38</v>
      </c>
      <c r="C15" s="21">
        <v>100</v>
      </c>
      <c r="D15" s="22">
        <v>7.6</v>
      </c>
      <c r="E15" s="22">
        <v>0.8</v>
      </c>
      <c r="F15" s="22">
        <v>49.2</v>
      </c>
      <c r="G15" s="22">
        <v>235</v>
      </c>
      <c r="H15" s="22">
        <v>0.11</v>
      </c>
      <c r="I15" s="22">
        <v>0</v>
      </c>
      <c r="J15" s="22">
        <v>0</v>
      </c>
      <c r="K15" s="22">
        <v>1.1000000000000001</v>
      </c>
      <c r="L15" s="22">
        <v>20</v>
      </c>
      <c r="M15" s="22">
        <v>65</v>
      </c>
      <c r="N15" s="22">
        <v>14</v>
      </c>
      <c r="O15" s="45">
        <v>1.1000000000000001</v>
      </c>
    </row>
    <row r="16" spans="1:15" ht="51" x14ac:dyDescent="0.25">
      <c r="A16" s="19" t="s">
        <v>27</v>
      </c>
      <c r="B16" s="20" t="s">
        <v>39</v>
      </c>
      <c r="C16" s="21">
        <v>100</v>
      </c>
      <c r="D16" s="22">
        <v>1.5</v>
      </c>
      <c r="E16" s="22">
        <v>0.5</v>
      </c>
      <c r="F16" s="22">
        <v>21</v>
      </c>
      <c r="G16" s="22">
        <v>96</v>
      </c>
      <c r="H16" s="22">
        <v>0.04</v>
      </c>
      <c r="I16" s="22">
        <v>10</v>
      </c>
      <c r="J16" s="22">
        <v>0</v>
      </c>
      <c r="K16" s="22">
        <v>0.4</v>
      </c>
      <c r="L16" s="22">
        <v>8</v>
      </c>
      <c r="M16" s="22">
        <v>28</v>
      </c>
      <c r="N16" s="22">
        <v>42</v>
      </c>
      <c r="O16" s="45">
        <v>0.6</v>
      </c>
    </row>
    <row r="17" spans="1:15" ht="63" x14ac:dyDescent="0.25">
      <c r="A17" s="19" t="s">
        <v>40</v>
      </c>
      <c r="B17" s="46" t="s">
        <v>41</v>
      </c>
      <c r="C17" s="21">
        <v>200</v>
      </c>
      <c r="D17" s="22">
        <v>0.5</v>
      </c>
      <c r="E17" s="22">
        <v>0</v>
      </c>
      <c r="F17" s="22">
        <v>27</v>
      </c>
      <c r="G17" s="22">
        <v>110</v>
      </c>
      <c r="H17" s="22">
        <v>0.01</v>
      </c>
      <c r="I17" s="22">
        <v>0.5</v>
      </c>
      <c r="J17" s="22">
        <v>0</v>
      </c>
      <c r="K17" s="22">
        <v>0</v>
      </c>
      <c r="L17" s="22">
        <v>28</v>
      </c>
      <c r="M17" s="22">
        <v>19</v>
      </c>
      <c r="N17" s="22">
        <v>7</v>
      </c>
      <c r="O17" s="45">
        <v>0.14000000000000001</v>
      </c>
    </row>
    <row r="18" spans="1:15" ht="16.5" thickBot="1" x14ac:dyDescent="0.3">
      <c r="A18" s="31" t="s">
        <v>42</v>
      </c>
      <c r="B18" s="32"/>
      <c r="C18" s="33">
        <f>SUM(C12:C17)</f>
        <v>1000</v>
      </c>
      <c r="D18" s="34">
        <f t="shared" ref="D18:O18" si="1">SUM(D12:D17)</f>
        <v>32.06</v>
      </c>
      <c r="E18" s="34">
        <f t="shared" si="1"/>
        <v>32.599999999999994</v>
      </c>
      <c r="F18" s="34">
        <f t="shared" si="1"/>
        <v>140.59</v>
      </c>
      <c r="G18" s="34">
        <f t="shared" si="1"/>
        <v>985.04</v>
      </c>
      <c r="H18" s="34">
        <f t="shared" si="1"/>
        <v>0.64400000000000002</v>
      </c>
      <c r="I18" s="34">
        <f t="shared" si="1"/>
        <v>36.78</v>
      </c>
      <c r="J18" s="34">
        <f t="shared" si="1"/>
        <v>315.7</v>
      </c>
      <c r="K18" s="34">
        <f t="shared" si="1"/>
        <v>2.34</v>
      </c>
      <c r="L18" s="34">
        <f t="shared" si="1"/>
        <v>356.95</v>
      </c>
      <c r="M18" s="34">
        <f t="shared" si="1"/>
        <v>449.98599999999999</v>
      </c>
      <c r="N18" s="34">
        <f t="shared" si="1"/>
        <v>111.62</v>
      </c>
      <c r="O18" s="35">
        <f t="shared" si="1"/>
        <v>2.9030000000000005</v>
      </c>
    </row>
    <row r="19" spans="1:15" ht="16.5" thickTop="1" x14ac:dyDescent="0.25">
      <c r="A19" s="47" t="s">
        <v>43</v>
      </c>
      <c r="B19" s="48"/>
      <c r="C19" s="4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1"/>
    </row>
    <row r="20" spans="1:15" ht="94.5" x14ac:dyDescent="0.25">
      <c r="A20" s="52" t="s">
        <v>44</v>
      </c>
      <c r="B20" s="53" t="s">
        <v>45</v>
      </c>
      <c r="C20" s="54">
        <v>120</v>
      </c>
      <c r="D20" s="55">
        <v>9.1</v>
      </c>
      <c r="E20" s="55">
        <v>9.4</v>
      </c>
      <c r="F20" s="55">
        <v>18.8</v>
      </c>
      <c r="G20" s="55">
        <v>195.7</v>
      </c>
      <c r="H20" s="55">
        <v>0.02</v>
      </c>
      <c r="I20" s="55">
        <v>1.998</v>
      </c>
      <c r="J20" s="55">
        <v>1.8898999999999999E-2</v>
      </c>
      <c r="K20" s="55">
        <v>0.21</v>
      </c>
      <c r="L20" s="55">
        <v>18.28</v>
      </c>
      <c r="M20" s="55">
        <v>7.7</v>
      </c>
      <c r="N20" s="55">
        <v>19.983000000000001</v>
      </c>
      <c r="O20" s="56">
        <v>0.64</v>
      </c>
    </row>
    <row r="21" spans="1:15" ht="78.75" x14ac:dyDescent="0.25">
      <c r="A21" s="19" t="s">
        <v>46</v>
      </c>
      <c r="B21" s="20" t="s">
        <v>47</v>
      </c>
      <c r="C21" s="21">
        <v>210</v>
      </c>
      <c r="D21" s="22">
        <v>9.35</v>
      </c>
      <c r="E21" s="22">
        <v>5.15</v>
      </c>
      <c r="F21" s="22">
        <v>55.18</v>
      </c>
      <c r="G21" s="22">
        <v>304.73</v>
      </c>
      <c r="H21" s="22">
        <v>0.08</v>
      </c>
      <c r="I21" s="22">
        <v>0</v>
      </c>
      <c r="J21" s="22">
        <v>245</v>
      </c>
      <c r="K21" s="22">
        <v>1.1200000000000001</v>
      </c>
      <c r="L21" s="22">
        <v>98.4</v>
      </c>
      <c r="M21" s="22">
        <v>249.13</v>
      </c>
      <c r="N21" s="22">
        <v>11.34</v>
      </c>
      <c r="O21" s="22">
        <v>0.12</v>
      </c>
    </row>
    <row r="22" spans="1:15" ht="51" x14ac:dyDescent="0.25">
      <c r="A22" s="24" t="s">
        <v>37</v>
      </c>
      <c r="B22" s="25" t="s">
        <v>38</v>
      </c>
      <c r="C22" s="26">
        <v>25</v>
      </c>
      <c r="D22" s="27">
        <v>1.9</v>
      </c>
      <c r="E22" s="27">
        <v>0.2</v>
      </c>
      <c r="F22" s="27">
        <v>12.3</v>
      </c>
      <c r="G22" s="27">
        <v>58.75</v>
      </c>
      <c r="H22" s="27">
        <v>2.75E-2</v>
      </c>
      <c r="I22" s="27">
        <v>0</v>
      </c>
      <c r="J22" s="27">
        <v>0</v>
      </c>
      <c r="K22" s="27">
        <v>0.27500000000000002</v>
      </c>
      <c r="L22" s="27">
        <v>5</v>
      </c>
      <c r="M22" s="27">
        <v>16.25</v>
      </c>
      <c r="N22" s="27">
        <v>3.5</v>
      </c>
      <c r="O22" s="27">
        <v>0.27500000000000002</v>
      </c>
    </row>
    <row r="23" spans="1:15" ht="78.75" x14ac:dyDescent="0.25">
      <c r="A23" s="57" t="s">
        <v>48</v>
      </c>
      <c r="B23" s="58" t="s">
        <v>49</v>
      </c>
      <c r="C23" s="59">
        <v>200</v>
      </c>
      <c r="D23" s="60">
        <v>0.3</v>
      </c>
      <c r="E23" s="60">
        <v>0.1</v>
      </c>
      <c r="F23" s="60">
        <v>17.2</v>
      </c>
      <c r="G23" s="60">
        <v>71</v>
      </c>
      <c r="H23" s="60">
        <v>0.01</v>
      </c>
      <c r="I23" s="60">
        <v>24</v>
      </c>
      <c r="J23" s="60">
        <v>0</v>
      </c>
      <c r="K23" s="60">
        <v>0</v>
      </c>
      <c r="L23" s="60">
        <v>11</v>
      </c>
      <c r="M23" s="60">
        <v>10</v>
      </c>
      <c r="N23" s="60">
        <v>9</v>
      </c>
      <c r="O23" s="61">
        <v>0.4</v>
      </c>
    </row>
    <row r="24" spans="1:15" ht="16.5" thickBot="1" x14ac:dyDescent="0.3">
      <c r="A24" s="62" t="s">
        <v>50</v>
      </c>
      <c r="B24" s="63"/>
      <c r="C24" s="33">
        <f>SUM(C20:C23)</f>
        <v>555</v>
      </c>
      <c r="D24" s="34">
        <f t="shared" ref="D24:K24" si="2">SUM(D20:D23)</f>
        <v>20.65</v>
      </c>
      <c r="E24" s="34">
        <f t="shared" si="2"/>
        <v>14.85</v>
      </c>
      <c r="F24" s="34">
        <f t="shared" si="2"/>
        <v>103.48</v>
      </c>
      <c r="G24" s="64">
        <f t="shared" si="2"/>
        <v>630.18000000000006</v>
      </c>
      <c r="H24" s="34">
        <f t="shared" si="2"/>
        <v>0.13750000000000001</v>
      </c>
      <c r="I24" s="34">
        <f t="shared" si="2"/>
        <v>25.998000000000001</v>
      </c>
      <c r="J24" s="34">
        <f t="shared" si="2"/>
        <v>245.018899</v>
      </c>
      <c r="K24" s="34">
        <f t="shared" si="2"/>
        <v>1.605</v>
      </c>
      <c r="L24" s="34">
        <v>308.5</v>
      </c>
      <c r="M24" s="34">
        <f>SUM(M20:M23)</f>
        <v>283.08</v>
      </c>
      <c r="N24" s="34">
        <f>SUM(N20:N23)</f>
        <v>43.823</v>
      </c>
      <c r="O24" s="35">
        <f>SUM(O20:O23)</f>
        <v>1.4350000000000001</v>
      </c>
    </row>
    <row r="25" spans="1:15" ht="16.5" thickTop="1" x14ac:dyDescent="0.25">
      <c r="A25" s="65" t="s">
        <v>51</v>
      </c>
      <c r="B25" s="66"/>
      <c r="C25" s="67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9"/>
    </row>
    <row r="26" spans="1:15" ht="51" x14ac:dyDescent="0.25">
      <c r="A26" s="70" t="s">
        <v>52</v>
      </c>
      <c r="B26" s="71" t="s">
        <v>53</v>
      </c>
      <c r="C26" s="21">
        <v>200</v>
      </c>
      <c r="D26" s="29">
        <v>5.8</v>
      </c>
      <c r="E26" s="29">
        <v>5</v>
      </c>
      <c r="F26" s="29">
        <v>8</v>
      </c>
      <c r="G26" s="29">
        <v>100</v>
      </c>
      <c r="H26" s="29">
        <v>0.08</v>
      </c>
      <c r="I26" s="29">
        <v>11.4</v>
      </c>
      <c r="J26" s="29">
        <v>0.04</v>
      </c>
      <c r="K26" s="29">
        <v>0</v>
      </c>
      <c r="L26" s="29">
        <v>240</v>
      </c>
      <c r="M26" s="29">
        <v>180</v>
      </c>
      <c r="N26" s="29">
        <v>28</v>
      </c>
      <c r="O26" s="72">
        <v>0.2</v>
      </c>
    </row>
    <row r="27" spans="1:15" ht="51" x14ac:dyDescent="0.25">
      <c r="A27" s="24" t="s">
        <v>54</v>
      </c>
      <c r="B27" s="73" t="s">
        <v>55</v>
      </c>
      <c r="C27" s="74">
        <v>60</v>
      </c>
      <c r="D27" s="75">
        <v>8</v>
      </c>
      <c r="E27" s="75">
        <v>9</v>
      </c>
      <c r="F27" s="75">
        <v>52.3</v>
      </c>
      <c r="G27" s="75">
        <v>322.2</v>
      </c>
      <c r="H27" s="75">
        <v>7.0000000000000007E-2</v>
      </c>
      <c r="I27" s="75">
        <v>0.1</v>
      </c>
      <c r="J27" s="75">
        <v>0.08</v>
      </c>
      <c r="K27" s="75" t="s">
        <v>56</v>
      </c>
      <c r="L27" s="76">
        <v>19</v>
      </c>
      <c r="M27" s="76">
        <v>57</v>
      </c>
      <c r="N27" s="76">
        <v>12</v>
      </c>
      <c r="O27" s="75">
        <v>0.8</v>
      </c>
    </row>
    <row r="28" spans="1:15" ht="16.5" thickBot="1" x14ac:dyDescent="0.3">
      <c r="A28" s="62" t="s">
        <v>57</v>
      </c>
      <c r="B28" s="63"/>
      <c r="C28" s="77"/>
      <c r="D28" s="78">
        <f t="shared" ref="D28:O28" si="3">SUM(D26:D27)</f>
        <v>13.8</v>
      </c>
      <c r="E28" s="78">
        <f t="shared" si="3"/>
        <v>14</v>
      </c>
      <c r="F28" s="78">
        <f>SUM(F26:F27)</f>
        <v>60.3</v>
      </c>
      <c r="G28" s="78">
        <f t="shared" si="3"/>
        <v>422.2</v>
      </c>
      <c r="H28" s="78">
        <f t="shared" si="3"/>
        <v>0.15000000000000002</v>
      </c>
      <c r="I28" s="78">
        <f t="shared" si="3"/>
        <v>11.5</v>
      </c>
      <c r="J28" s="78">
        <f t="shared" si="3"/>
        <v>0.12</v>
      </c>
      <c r="K28" s="78">
        <f t="shared" si="3"/>
        <v>0</v>
      </c>
      <c r="L28" s="78">
        <f t="shared" si="3"/>
        <v>259</v>
      </c>
      <c r="M28" s="78">
        <f t="shared" si="3"/>
        <v>237</v>
      </c>
      <c r="N28" s="78">
        <f t="shared" si="3"/>
        <v>40</v>
      </c>
      <c r="O28" s="79">
        <f t="shared" si="3"/>
        <v>1</v>
      </c>
    </row>
    <row r="29" spans="1:15" ht="17.25" thickTop="1" thickBot="1" x14ac:dyDescent="0.3">
      <c r="A29" s="80" t="s">
        <v>58</v>
      </c>
      <c r="B29" s="81"/>
      <c r="C29" s="82"/>
      <c r="D29" s="78">
        <f>D10+D18+D24</f>
        <v>77.460000000000008</v>
      </c>
      <c r="E29" s="78">
        <f t="shared" ref="E29:O29" si="4">E10+E18+E24</f>
        <v>70.739999999999995</v>
      </c>
      <c r="F29" s="78">
        <f t="shared" si="4"/>
        <v>345.73099999999999</v>
      </c>
      <c r="G29" s="78">
        <f t="shared" si="4"/>
        <v>2335.4700000000003</v>
      </c>
      <c r="H29" s="78">
        <f t="shared" si="4"/>
        <v>1.1715</v>
      </c>
      <c r="I29" s="78">
        <f t="shared" si="4"/>
        <v>123.008</v>
      </c>
      <c r="J29" s="78">
        <f t="shared" si="4"/>
        <v>866.95889900000009</v>
      </c>
      <c r="K29" s="78">
        <f t="shared" si="4"/>
        <v>5.3650000000000002</v>
      </c>
      <c r="L29" s="78">
        <f t="shared" si="4"/>
        <v>974.45</v>
      </c>
      <c r="M29" s="78">
        <f t="shared" si="4"/>
        <v>1089.7559999999999</v>
      </c>
      <c r="N29" s="78">
        <f t="shared" si="4"/>
        <v>251.613</v>
      </c>
      <c r="O29" s="78">
        <f t="shared" si="4"/>
        <v>7.5980000000000008</v>
      </c>
    </row>
    <row r="30" spans="1:15" ht="17.25" thickTop="1" thickBot="1" x14ac:dyDescent="0.3">
      <c r="A30" s="80" t="s">
        <v>59</v>
      </c>
      <c r="B30" s="81"/>
      <c r="C30" s="82"/>
      <c r="D30" s="78">
        <f t="shared" ref="D30:O30" si="5">D10+D18+D28</f>
        <v>70.61</v>
      </c>
      <c r="E30" s="78">
        <f t="shared" si="5"/>
        <v>69.889999999999986</v>
      </c>
      <c r="F30" s="78">
        <f t="shared" si="5"/>
        <v>302.55099999999999</v>
      </c>
      <c r="G30" s="78">
        <f t="shared" si="5"/>
        <v>2127.4899999999998</v>
      </c>
      <c r="H30" s="78">
        <f t="shared" si="5"/>
        <v>1.1840000000000002</v>
      </c>
      <c r="I30" s="78">
        <f t="shared" si="5"/>
        <v>108.50999999999999</v>
      </c>
      <c r="J30" s="78">
        <f t="shared" si="5"/>
        <v>622.06000000000006</v>
      </c>
      <c r="K30" s="78">
        <f t="shared" si="5"/>
        <v>3.76</v>
      </c>
      <c r="L30" s="78">
        <f t="shared" si="5"/>
        <v>924.95</v>
      </c>
      <c r="M30" s="78">
        <f t="shared" si="5"/>
        <v>1043.6759999999999</v>
      </c>
      <c r="N30" s="78">
        <f t="shared" si="5"/>
        <v>247.79</v>
      </c>
      <c r="O30" s="78">
        <f t="shared" si="5"/>
        <v>7.1630000000000003</v>
      </c>
    </row>
    <row r="31" spans="1:15" ht="17.25" thickTop="1" thickBot="1" x14ac:dyDescent="0.3">
      <c r="A31" s="83" t="s">
        <v>60</v>
      </c>
      <c r="B31" s="84"/>
      <c r="C31" s="85"/>
      <c r="D31" s="78">
        <f t="shared" ref="D31:O31" si="6">D10+D18+D24+D28</f>
        <v>91.26</v>
      </c>
      <c r="E31" s="78">
        <f t="shared" si="6"/>
        <v>84.74</v>
      </c>
      <c r="F31" s="78">
        <f t="shared" si="6"/>
        <v>406.03100000000001</v>
      </c>
      <c r="G31" s="78">
        <f t="shared" si="6"/>
        <v>2757.67</v>
      </c>
      <c r="H31" s="78">
        <f t="shared" si="6"/>
        <v>1.3214999999999999</v>
      </c>
      <c r="I31" s="78">
        <f t="shared" si="6"/>
        <v>134.50799999999998</v>
      </c>
      <c r="J31" s="78">
        <f t="shared" si="6"/>
        <v>867.07889900000009</v>
      </c>
      <c r="K31" s="78">
        <f t="shared" si="6"/>
        <v>5.3650000000000002</v>
      </c>
      <c r="L31" s="78">
        <f t="shared" si="6"/>
        <v>1233.45</v>
      </c>
      <c r="M31" s="78">
        <f t="shared" si="6"/>
        <v>1326.7559999999999</v>
      </c>
      <c r="N31" s="78">
        <f t="shared" si="6"/>
        <v>291.613</v>
      </c>
      <c r="O31" s="79">
        <f t="shared" si="6"/>
        <v>8.5980000000000008</v>
      </c>
    </row>
    <row r="32" spans="1:15" ht="15.75" thickTop="1" x14ac:dyDescent="0.25"/>
  </sheetData>
  <mergeCells count="18">
    <mergeCell ref="A24:B24"/>
    <mergeCell ref="A25:B25"/>
    <mergeCell ref="A28:B28"/>
    <mergeCell ref="A29:C29"/>
    <mergeCell ref="A30:C30"/>
    <mergeCell ref="A31:B31"/>
    <mergeCell ref="L3:O3"/>
    <mergeCell ref="A5:B5"/>
    <mergeCell ref="A10:B10"/>
    <mergeCell ref="A11:B11"/>
    <mergeCell ref="A18:B18"/>
    <mergeCell ref="A19:B19"/>
    <mergeCell ref="A3:A4"/>
    <mergeCell ref="B3:B4"/>
    <mergeCell ref="C3:C4"/>
    <mergeCell ref="D3:F3"/>
    <mergeCell ref="G3:G4"/>
    <mergeCell ref="H3:K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VEA</dc:creator>
  <cp:lastModifiedBy>VEA</cp:lastModifiedBy>
  <dcterms:created xsi:type="dcterms:W3CDTF">2021-12-05T22:31:43Z</dcterms:created>
  <dcterms:modified xsi:type="dcterms:W3CDTF">2021-12-05T22:32:02Z</dcterms:modified>
</cp:coreProperties>
</file>