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F29" i="1"/>
  <c r="E29" i="1"/>
  <c r="D29" i="1"/>
  <c r="O25" i="1"/>
  <c r="N25" i="1"/>
  <c r="M25" i="1"/>
  <c r="K25" i="1"/>
  <c r="J25" i="1"/>
  <c r="I25" i="1"/>
  <c r="H25" i="1"/>
  <c r="G25" i="1"/>
  <c r="F25" i="1"/>
  <c r="E25" i="1"/>
  <c r="D25" i="1"/>
  <c r="C25" i="1"/>
  <c r="O19" i="1"/>
  <c r="O32" i="1" s="1"/>
  <c r="N19" i="1"/>
  <c r="M19" i="1"/>
  <c r="M32" i="1" s="1"/>
  <c r="L19" i="1"/>
  <c r="K19" i="1"/>
  <c r="K32" i="1" s="1"/>
  <c r="J19" i="1"/>
  <c r="I19" i="1"/>
  <c r="I32" i="1" s="1"/>
  <c r="H19" i="1"/>
  <c r="G19" i="1"/>
  <c r="G32" i="1" s="1"/>
  <c r="F19" i="1"/>
  <c r="E19" i="1"/>
  <c r="E32" i="1" s="1"/>
  <c r="D19" i="1"/>
  <c r="C19" i="1"/>
  <c r="O10" i="1"/>
  <c r="N10" i="1"/>
  <c r="N32" i="1" s="1"/>
  <c r="M10" i="1"/>
  <c r="L10" i="1"/>
  <c r="L32" i="1" s="1"/>
  <c r="K10" i="1"/>
  <c r="J10" i="1"/>
  <c r="J32" i="1" s="1"/>
  <c r="I10" i="1"/>
  <c r="H10" i="1"/>
  <c r="H32" i="1" s="1"/>
  <c r="G10" i="1"/>
  <c r="F10" i="1"/>
  <c r="F32" i="1" s="1"/>
  <c r="E10" i="1"/>
  <c r="D10" i="1"/>
  <c r="D32" i="1" s="1"/>
  <c r="E30" i="1" l="1"/>
  <c r="G30" i="1"/>
  <c r="I30" i="1"/>
  <c r="K30" i="1"/>
  <c r="M30" i="1"/>
  <c r="O30" i="1"/>
  <c r="E31" i="1"/>
  <c r="G31" i="1"/>
  <c r="I31" i="1"/>
  <c r="K31" i="1"/>
  <c r="M31" i="1"/>
  <c r="O31" i="1"/>
  <c r="D30" i="1"/>
  <c r="F30" i="1"/>
  <c r="H30" i="1"/>
  <c r="J30" i="1"/>
  <c r="L30" i="1"/>
  <c r="N30" i="1"/>
  <c r="D31" i="1"/>
  <c r="F31" i="1"/>
  <c r="H31" i="1"/>
  <c r="J31" i="1"/>
  <c r="L31" i="1"/>
  <c r="N31" i="1"/>
</calcChain>
</file>

<file path=xl/sharedStrings.xml><?xml version="1.0" encoding="utf-8"?>
<sst xmlns="http://schemas.openxmlformats.org/spreadsheetml/2006/main" count="64" uniqueCount="62">
  <si>
    <t xml:space="preserve"> 12-18</t>
  </si>
  <si>
    <t>Меню: 18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</si>
  <si>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</si>
  <si>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</si>
  <si>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</si>
  <si>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</si>
  <si>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</si>
  <si>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</si>
  <si>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</si>
  <si>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</si>
  <si>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</si>
  <si>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</si>
  <si>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</si>
  <si>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</si>
  <si>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</si>
  <si>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</si>
  <si>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</si>
  <si>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</si>
  <si>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</si>
  <si>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</si>
  <si>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</si>
  <si>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</si>
  <si>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</si>
  <si>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</si>
  <si>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</si>
  <si>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</si>
  <si>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493 УРЦП, Пермь 2013</t>
  </si>
  <si>
    <t>Чай с сахаром</t>
  </si>
  <si>
    <t>ИТОГО В ЗАВТРАК</t>
  </si>
  <si>
    <t>ОБЕД</t>
  </si>
  <si>
    <t>3 УРЦП, Пермь 2013</t>
  </si>
  <si>
    <t>Салат из белокачанной капусты с морковью</t>
  </si>
  <si>
    <t>ТТК № 222</t>
  </si>
  <si>
    <t>Свекольник (без капусты) со сметаной</t>
  </si>
  <si>
    <t>ТТК №275</t>
  </si>
  <si>
    <t>Гуляш из оленины</t>
  </si>
  <si>
    <t>ТТК № 291</t>
  </si>
  <si>
    <t>Картофельное пюре с укропом</t>
  </si>
  <si>
    <t>108 УРЦП, Пермь 2013</t>
  </si>
  <si>
    <t>Хлеб пшеничный</t>
  </si>
  <si>
    <t>505 УРЦП, Пермь 2013</t>
  </si>
  <si>
    <t>Кисель из свежих ягод (черная смородина)</t>
  </si>
  <si>
    <t>112 УРЦП, Пермь 2013</t>
  </si>
  <si>
    <t>Плоды свежие (киви)</t>
  </si>
  <si>
    <t>ИТОГО В ОБЕД</t>
  </si>
  <si>
    <t>ПОЛДНИК 20-25%</t>
  </si>
  <si>
    <t>ТТК №9</t>
  </si>
  <si>
    <t>Тефтели мясные в соусе сметанно-томатом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</si>
  <si>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</si>
  <si>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</si>
  <si>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</si>
  <si>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</si>
  <si>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ПОЛДНИК 20-25%</t>
  </si>
  <si>
    <t>ПОЛДНИК 15%</t>
  </si>
  <si>
    <t>516 УРЦП, Пермь 2013</t>
  </si>
  <si>
    <t>Ацидофилин</t>
  </si>
  <si>
    <t>543 УРЦП, Пермь 2013</t>
  </si>
  <si>
    <t>Пирожок печеный с вишней</t>
  </si>
  <si>
    <t>ИТОГО В ПОЛДНИК 15%</t>
  </si>
  <si>
    <t>ВСЕГО ЗА 18-Й ДЕНЬ полдник 20-25%</t>
  </si>
  <si>
    <t>ВСЕГО ЗА 18-Й ДЕНЬ полдник 15%</t>
  </si>
  <si>
    <t>ВСЕГО ЗА 18-Й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</si>
</sst>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3" fillId="2" borderId="12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12" xfId="1" applyFont="1" applyFill="1" applyBorder="1" applyAlignment="1">
      <alignment vertical="top" wrapText="1"/>
    </xf>
    <xf numFmtId="0" fontId="3" fillId="2" borderId="12" xfId="1" applyFont="1" applyFill="1" applyBorder="1" applyAlignment="1">
      <alignment horizontal="center" vertical="top" wrapText="1"/>
    </xf>
    <xf numFmtId="2" fontId="3" fillId="2" borderId="12" xfId="1" applyNumberFormat="1" applyFont="1" applyFill="1" applyBorder="1" applyAlignment="1">
      <alignment horizontal="center" vertical="top" wrapText="1"/>
    </xf>
    <xf numFmtId="2" fontId="3" fillId="2" borderId="15" xfId="1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2" fontId="7" fillId="2" borderId="16" xfId="0" applyNumberFormat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  <xf numFmtId="2" fontId="3" fillId="2" borderId="16" xfId="0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2" fontId="3" fillId="2" borderId="23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horizontal="center" vertical="top" wrapText="1"/>
    </xf>
    <xf numFmtId="2" fontId="4" fillId="2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60</v>
      </c>
      <c r="D6" s="22">
        <v>6.7</v>
      </c>
      <c r="E6" s="22">
        <v>9.84</v>
      </c>
      <c r="F6" s="22">
        <v>19.8</v>
      </c>
      <c r="G6" s="22">
        <v>194.56</v>
      </c>
      <c r="H6" s="22">
        <v>0.09</v>
      </c>
      <c r="I6" s="22">
        <v>0</v>
      </c>
      <c r="J6" s="22">
        <v>59</v>
      </c>
      <c r="K6" s="22">
        <v>0</v>
      </c>
      <c r="L6" s="22">
        <v>8.25</v>
      </c>
      <c r="M6" s="22">
        <v>57</v>
      </c>
      <c r="N6" s="22">
        <v>32</v>
      </c>
      <c r="O6" s="22">
        <v>5</v>
      </c>
    </row>
    <row r="7" spans="1:15" ht="94.5" x14ac:dyDescent="0.25">
      <c r="A7" s="23" t="s">
        <v>23</v>
      </c>
      <c r="B7" s="24" t="s">
        <v>24</v>
      </c>
      <c r="C7" s="25" t="s">
        <v>25</v>
      </c>
      <c r="D7" s="22">
        <v>17.829999999999998</v>
      </c>
      <c r="E7" s="22">
        <v>14.9</v>
      </c>
      <c r="F7" s="22">
        <v>66.2</v>
      </c>
      <c r="G7" s="22">
        <v>469.6</v>
      </c>
      <c r="H7" s="22">
        <v>0.23</v>
      </c>
      <c r="I7" s="22">
        <v>0.02</v>
      </c>
      <c r="J7" s="22">
        <v>315</v>
      </c>
      <c r="K7" s="22">
        <v>1.1759999999999999</v>
      </c>
      <c r="L7" s="22">
        <v>280.22000000000003</v>
      </c>
      <c r="M7" s="22">
        <v>188.32</v>
      </c>
      <c r="N7" s="22">
        <v>29.4</v>
      </c>
      <c r="O7" s="22">
        <v>2.8</v>
      </c>
    </row>
    <row r="8" spans="1:15" ht="51" x14ac:dyDescent="0.25">
      <c r="A8" s="26" t="s">
        <v>26</v>
      </c>
      <c r="B8" s="27" t="s">
        <v>27</v>
      </c>
      <c r="C8" s="21">
        <v>200</v>
      </c>
      <c r="D8" s="28">
        <v>0.1</v>
      </c>
      <c r="E8" s="28">
        <v>0</v>
      </c>
      <c r="F8" s="28">
        <v>15</v>
      </c>
      <c r="G8" s="28">
        <v>60</v>
      </c>
      <c r="H8" s="28">
        <v>0</v>
      </c>
      <c r="I8" s="28">
        <v>0</v>
      </c>
      <c r="J8" s="28">
        <v>0</v>
      </c>
      <c r="K8" s="28">
        <v>0</v>
      </c>
      <c r="L8" s="28">
        <v>11</v>
      </c>
      <c r="M8" s="28">
        <v>3</v>
      </c>
      <c r="N8" s="28">
        <v>1</v>
      </c>
      <c r="O8" s="29">
        <v>0.3</v>
      </c>
    </row>
    <row r="9" spans="1:15" ht="15.75" x14ac:dyDescent="0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6.5" thickBot="1" x14ac:dyDescent="0.3">
      <c r="A10" s="35" t="s">
        <v>28</v>
      </c>
      <c r="B10" s="36"/>
      <c r="C10" s="37">
        <v>510</v>
      </c>
      <c r="D10" s="38">
        <f t="shared" ref="D10:O10" si="0">SUM(D6:D9)</f>
        <v>24.63</v>
      </c>
      <c r="E10" s="38">
        <f t="shared" si="0"/>
        <v>24.740000000000002</v>
      </c>
      <c r="F10" s="38">
        <f t="shared" si="0"/>
        <v>101</v>
      </c>
      <c r="G10" s="38">
        <f t="shared" si="0"/>
        <v>724.16000000000008</v>
      </c>
      <c r="H10" s="38">
        <f t="shared" si="0"/>
        <v>0.32</v>
      </c>
      <c r="I10" s="38">
        <f t="shared" si="0"/>
        <v>0.02</v>
      </c>
      <c r="J10" s="38">
        <f t="shared" si="0"/>
        <v>374</v>
      </c>
      <c r="K10" s="38">
        <f t="shared" si="0"/>
        <v>1.1759999999999999</v>
      </c>
      <c r="L10" s="38">
        <f t="shared" si="0"/>
        <v>299.47000000000003</v>
      </c>
      <c r="M10" s="38">
        <f t="shared" si="0"/>
        <v>248.32</v>
      </c>
      <c r="N10" s="38">
        <f t="shared" si="0"/>
        <v>62.4</v>
      </c>
      <c r="O10" s="38">
        <f t="shared" si="0"/>
        <v>8.1</v>
      </c>
    </row>
    <row r="11" spans="1:15" ht="16.5" thickTop="1" x14ac:dyDescent="0.25">
      <c r="A11" s="14" t="s">
        <v>29</v>
      </c>
      <c r="B11" s="15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126" x14ac:dyDescent="0.25">
      <c r="A12" s="23" t="s">
        <v>30</v>
      </c>
      <c r="B12" s="42" t="s">
        <v>31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94.5" x14ac:dyDescent="0.25">
      <c r="A13" s="23" t="s">
        <v>32</v>
      </c>
      <c r="B13" s="42" t="s">
        <v>33</v>
      </c>
      <c r="C13" s="21">
        <v>280</v>
      </c>
      <c r="D13" s="22">
        <v>2.4359999999999999</v>
      </c>
      <c r="E13" s="22">
        <v>4.984</v>
      </c>
      <c r="F13" s="22">
        <v>13.468</v>
      </c>
      <c r="G13" s="22">
        <v>108.64</v>
      </c>
      <c r="H13" s="22">
        <v>0.08</v>
      </c>
      <c r="I13" s="22">
        <v>10.276</v>
      </c>
      <c r="J13" s="22">
        <v>103.5</v>
      </c>
      <c r="K13" s="22">
        <v>0.28000000000000003</v>
      </c>
      <c r="L13" s="22">
        <v>106.13</v>
      </c>
      <c r="M13" s="22">
        <v>100.89</v>
      </c>
      <c r="N13" s="22">
        <v>22.4</v>
      </c>
      <c r="O13" s="22">
        <v>0.108</v>
      </c>
    </row>
    <row r="14" spans="1:15" ht="63" x14ac:dyDescent="0.25">
      <c r="A14" s="43" t="s">
        <v>34</v>
      </c>
      <c r="B14" s="44" t="s">
        <v>35</v>
      </c>
      <c r="C14" s="45">
        <v>100</v>
      </c>
      <c r="D14" s="46">
        <v>13.1</v>
      </c>
      <c r="E14" s="46">
        <v>15.3</v>
      </c>
      <c r="F14" s="46">
        <v>13.5</v>
      </c>
      <c r="G14" s="46">
        <v>244.1</v>
      </c>
      <c r="H14" s="46">
        <v>0.18</v>
      </c>
      <c r="I14" s="46">
        <v>9</v>
      </c>
      <c r="J14" s="46">
        <v>0.45</v>
      </c>
      <c r="K14" s="46">
        <v>42</v>
      </c>
      <c r="L14" s="46">
        <v>185</v>
      </c>
      <c r="M14" s="46">
        <v>55</v>
      </c>
      <c r="N14" s="46">
        <v>0</v>
      </c>
      <c r="O14" s="46">
        <v>0</v>
      </c>
    </row>
    <row r="15" spans="1:15" ht="63" x14ac:dyDescent="0.25">
      <c r="A15" s="23" t="s">
        <v>36</v>
      </c>
      <c r="B15" s="42" t="s">
        <v>37</v>
      </c>
      <c r="C15" s="21">
        <v>200</v>
      </c>
      <c r="D15" s="22">
        <v>5.34</v>
      </c>
      <c r="E15" s="22">
        <v>8.98</v>
      </c>
      <c r="F15" s="22">
        <v>21.91</v>
      </c>
      <c r="G15" s="22">
        <v>189.89</v>
      </c>
      <c r="H15" s="22">
        <v>0.19</v>
      </c>
      <c r="I15" s="22">
        <v>0.96</v>
      </c>
      <c r="J15" s="22">
        <v>75.010000000000005</v>
      </c>
      <c r="K15" s="22">
        <v>0.21</v>
      </c>
      <c r="L15" s="22">
        <v>52.46</v>
      </c>
      <c r="M15" s="22">
        <v>114.27</v>
      </c>
      <c r="N15" s="22">
        <v>32.159999999999997</v>
      </c>
      <c r="O15" s="22">
        <v>4.5069999999999997</v>
      </c>
    </row>
    <row r="16" spans="1:15" ht="51" x14ac:dyDescent="0.25">
      <c r="A16" s="23" t="s">
        <v>38</v>
      </c>
      <c r="B16" s="42" t="s">
        <v>39</v>
      </c>
      <c r="C16" s="21">
        <v>80</v>
      </c>
      <c r="D16" s="22">
        <v>6.08</v>
      </c>
      <c r="E16" s="22">
        <v>0.64</v>
      </c>
      <c r="F16" s="22">
        <v>39.36</v>
      </c>
      <c r="G16" s="22">
        <v>188</v>
      </c>
      <c r="H16" s="22">
        <v>8.8000000000000009E-2</v>
      </c>
      <c r="I16" s="22">
        <v>0</v>
      </c>
      <c r="J16" s="22">
        <v>0</v>
      </c>
      <c r="K16" s="22">
        <v>0.88</v>
      </c>
      <c r="L16" s="22">
        <v>16</v>
      </c>
      <c r="M16" s="22">
        <v>52</v>
      </c>
      <c r="N16" s="22">
        <v>11.2</v>
      </c>
      <c r="O16" s="22">
        <v>0.88</v>
      </c>
    </row>
    <row r="17" spans="1:15" ht="110.25" x14ac:dyDescent="0.25">
      <c r="A17" s="47" t="s">
        <v>40</v>
      </c>
      <c r="B17" s="48" t="s">
        <v>41</v>
      </c>
      <c r="C17" s="45">
        <v>200</v>
      </c>
      <c r="D17" s="46">
        <v>0.2</v>
      </c>
      <c r="E17" s="46">
        <v>0.1</v>
      </c>
      <c r="F17" s="46">
        <v>21.5</v>
      </c>
      <c r="G17" s="46">
        <v>87</v>
      </c>
      <c r="H17" s="46">
        <v>0.01</v>
      </c>
      <c r="I17" s="46">
        <v>29.3</v>
      </c>
      <c r="J17" s="46">
        <v>0</v>
      </c>
      <c r="K17" s="46">
        <v>0</v>
      </c>
      <c r="L17" s="46">
        <v>10</v>
      </c>
      <c r="M17" s="46">
        <v>11</v>
      </c>
      <c r="N17" s="46">
        <v>7</v>
      </c>
      <c r="O17" s="49">
        <v>0.3</v>
      </c>
    </row>
    <row r="18" spans="1:15" ht="51" x14ac:dyDescent="0.25">
      <c r="A18" s="23" t="s">
        <v>42</v>
      </c>
      <c r="B18" s="42" t="s">
        <v>43</v>
      </c>
      <c r="C18" s="21">
        <v>100</v>
      </c>
      <c r="D18" s="22">
        <v>0.8</v>
      </c>
      <c r="E18" s="22">
        <v>0.4</v>
      </c>
      <c r="F18" s="22">
        <v>8.1</v>
      </c>
      <c r="G18" s="22">
        <v>47</v>
      </c>
      <c r="H18" s="28">
        <v>0.02</v>
      </c>
      <c r="I18" s="28">
        <v>180</v>
      </c>
      <c r="J18" s="28">
        <v>0</v>
      </c>
      <c r="K18" s="28">
        <v>0.3</v>
      </c>
      <c r="L18" s="28">
        <v>40</v>
      </c>
      <c r="M18" s="28">
        <v>34</v>
      </c>
      <c r="N18" s="28">
        <v>25</v>
      </c>
      <c r="O18" s="29">
        <v>0.8</v>
      </c>
    </row>
    <row r="19" spans="1:15" ht="16.5" thickBot="1" x14ac:dyDescent="0.3">
      <c r="A19" s="50" t="s">
        <v>44</v>
      </c>
      <c r="B19" s="51"/>
      <c r="C19" s="37">
        <f>SUM(C12:C18)</f>
        <v>1060</v>
      </c>
      <c r="D19" s="38">
        <f t="shared" ref="D19:O19" si="1">SUM(D12:D18)</f>
        <v>29.555999999999997</v>
      </c>
      <c r="E19" s="38">
        <f t="shared" si="1"/>
        <v>41.403999999999996</v>
      </c>
      <c r="F19" s="38">
        <f t="shared" si="1"/>
        <v>127.43799999999999</v>
      </c>
      <c r="G19" s="38">
        <f t="shared" si="1"/>
        <v>1000.63</v>
      </c>
      <c r="H19" s="38">
        <f t="shared" si="1"/>
        <v>0.60799999999999998</v>
      </c>
      <c r="I19" s="38">
        <f t="shared" si="1"/>
        <v>257.33600000000001</v>
      </c>
      <c r="J19" s="38">
        <f t="shared" si="1"/>
        <v>178.96</v>
      </c>
      <c r="K19" s="38">
        <f t="shared" si="1"/>
        <v>48.17</v>
      </c>
      <c r="L19" s="38">
        <f t="shared" si="1"/>
        <v>453.59</v>
      </c>
      <c r="M19" s="38">
        <f t="shared" si="1"/>
        <v>399.15999999999997</v>
      </c>
      <c r="N19" s="38">
        <f t="shared" si="1"/>
        <v>117.02</v>
      </c>
      <c r="O19" s="38">
        <f t="shared" si="1"/>
        <v>7.1949999999999994</v>
      </c>
    </row>
    <row r="20" spans="1:15" ht="16.5" thickTop="1" x14ac:dyDescent="0.25">
      <c r="A20" s="52" t="s">
        <v>45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94.5" x14ac:dyDescent="0.25">
      <c r="A21" s="57" t="s">
        <v>46</v>
      </c>
      <c r="B21" s="58" t="s">
        <v>47</v>
      </c>
      <c r="C21" s="59">
        <v>110</v>
      </c>
      <c r="D21" s="60">
        <v>8.68</v>
      </c>
      <c r="E21" s="60">
        <v>10.67</v>
      </c>
      <c r="F21" s="60">
        <v>11.99</v>
      </c>
      <c r="G21" s="60">
        <v>178.77</v>
      </c>
      <c r="H21" s="60">
        <v>4.3499999999999997E-2</v>
      </c>
      <c r="I21" s="60">
        <v>2.177</v>
      </c>
      <c r="J21" s="60">
        <v>0.06</v>
      </c>
      <c r="K21" s="60">
        <v>1.248</v>
      </c>
      <c r="L21" s="60">
        <v>54.41</v>
      </c>
      <c r="M21" s="60">
        <v>102.36799999999999</v>
      </c>
      <c r="N21" s="60">
        <v>18.608000000000001</v>
      </c>
      <c r="O21" s="61">
        <v>1.2870000000000001</v>
      </c>
    </row>
    <row r="22" spans="1:15" ht="47.25" x14ac:dyDescent="0.25">
      <c r="A22" s="23" t="s">
        <v>48</v>
      </c>
      <c r="B22" s="42" t="s">
        <v>49</v>
      </c>
      <c r="C22" s="21">
        <v>220</v>
      </c>
      <c r="D22" s="22">
        <v>8.7669999999999995</v>
      </c>
      <c r="E22" s="22">
        <v>11.648999999999999</v>
      </c>
      <c r="F22" s="22">
        <v>14.432</v>
      </c>
      <c r="G22" s="22">
        <v>197.56</v>
      </c>
      <c r="H22" s="22">
        <v>0.121</v>
      </c>
      <c r="I22" s="22">
        <v>49.863</v>
      </c>
      <c r="J22" s="22">
        <v>0</v>
      </c>
      <c r="K22" s="22">
        <v>0</v>
      </c>
      <c r="L22" s="22">
        <v>178.93700000000001</v>
      </c>
      <c r="M22" s="22">
        <v>0</v>
      </c>
      <c r="N22" s="22">
        <v>0</v>
      </c>
      <c r="O22" s="22">
        <v>2.9369999999999998</v>
      </c>
    </row>
    <row r="23" spans="1:15" ht="51" x14ac:dyDescent="0.25">
      <c r="A23" s="23" t="s">
        <v>38</v>
      </c>
      <c r="B23" s="42" t="s">
        <v>39</v>
      </c>
      <c r="C23" s="21">
        <v>70</v>
      </c>
      <c r="D23" s="22">
        <v>5.32</v>
      </c>
      <c r="E23" s="22">
        <v>0.56000000000000005</v>
      </c>
      <c r="F23" s="22">
        <v>34.44</v>
      </c>
      <c r="G23" s="22">
        <v>164.5</v>
      </c>
      <c r="H23" s="22">
        <v>7.6999999999999999E-2</v>
      </c>
      <c r="I23" s="22">
        <v>0</v>
      </c>
      <c r="J23" s="22">
        <v>0</v>
      </c>
      <c r="K23" s="22">
        <v>0.77</v>
      </c>
      <c r="L23" s="22">
        <v>14</v>
      </c>
      <c r="M23" s="22">
        <v>45.5</v>
      </c>
      <c r="N23" s="22">
        <v>9.8000000000000007</v>
      </c>
      <c r="O23" s="22">
        <v>0.77</v>
      </c>
    </row>
    <row r="24" spans="1:15" ht="63" x14ac:dyDescent="0.25">
      <c r="A24" s="26" t="s">
        <v>50</v>
      </c>
      <c r="B24" s="62" t="s">
        <v>51</v>
      </c>
      <c r="C24" s="21">
        <v>200</v>
      </c>
      <c r="D24" s="22">
        <v>0.3</v>
      </c>
      <c r="E24" s="22">
        <v>0</v>
      </c>
      <c r="F24" s="22">
        <v>31.1</v>
      </c>
      <c r="G24" s="22">
        <v>126</v>
      </c>
      <c r="H24" s="22">
        <v>0</v>
      </c>
      <c r="I24" s="22">
        <v>0.1</v>
      </c>
      <c r="J24" s="22">
        <v>0</v>
      </c>
      <c r="K24" s="22">
        <v>0</v>
      </c>
      <c r="L24" s="22">
        <v>14</v>
      </c>
      <c r="M24" s="22">
        <v>12</v>
      </c>
      <c r="N24" s="22">
        <v>3</v>
      </c>
      <c r="O24" s="63">
        <v>0.7</v>
      </c>
    </row>
    <row r="25" spans="1:15" ht="16.5" thickBot="1" x14ac:dyDescent="0.3">
      <c r="A25" s="50" t="s">
        <v>52</v>
      </c>
      <c r="B25" s="51"/>
      <c r="C25" s="37">
        <f>SUM(C21:C24)</f>
        <v>600</v>
      </c>
      <c r="D25" s="38">
        <f t="shared" ref="D25:K25" si="2">SUM(D21:D24)</f>
        <v>23.067</v>
      </c>
      <c r="E25" s="38">
        <f t="shared" si="2"/>
        <v>22.878999999999998</v>
      </c>
      <c r="F25" s="38">
        <f t="shared" si="2"/>
        <v>91.961999999999989</v>
      </c>
      <c r="G25" s="38">
        <f t="shared" si="2"/>
        <v>666.83</v>
      </c>
      <c r="H25" s="38">
        <f t="shared" si="2"/>
        <v>0.24149999999999999</v>
      </c>
      <c r="I25" s="38">
        <f t="shared" si="2"/>
        <v>52.14</v>
      </c>
      <c r="J25" s="38">
        <f t="shared" si="2"/>
        <v>0.06</v>
      </c>
      <c r="K25" s="38">
        <f t="shared" si="2"/>
        <v>2.0179999999999998</v>
      </c>
      <c r="L25" s="38">
        <v>177.57</v>
      </c>
      <c r="M25" s="38">
        <f>SUM(M21:M24)</f>
        <v>159.86799999999999</v>
      </c>
      <c r="N25" s="38">
        <f>SUM(N21:N24)</f>
        <v>31.408000000000001</v>
      </c>
      <c r="O25" s="64">
        <f>SUM(O21:O24)</f>
        <v>5.694</v>
      </c>
    </row>
    <row r="26" spans="1:15" ht="16.5" thickTop="1" x14ac:dyDescent="0.25">
      <c r="A26" s="14" t="s">
        <v>53</v>
      </c>
      <c r="B26" s="15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</row>
    <row r="27" spans="1:15" ht="51" x14ac:dyDescent="0.25">
      <c r="A27" s="26" t="s">
        <v>54</v>
      </c>
      <c r="B27" s="62" t="s">
        <v>55</v>
      </c>
      <c r="C27" s="21">
        <v>200</v>
      </c>
      <c r="D27" s="28">
        <v>5.8</v>
      </c>
      <c r="E27" s="28">
        <v>5</v>
      </c>
      <c r="F27" s="28">
        <v>8</v>
      </c>
      <c r="G27" s="28">
        <v>100</v>
      </c>
      <c r="H27" s="28">
        <v>0.08</v>
      </c>
      <c r="I27" s="28">
        <v>11.4</v>
      </c>
      <c r="J27" s="28">
        <v>0.04</v>
      </c>
      <c r="K27" s="28">
        <v>0</v>
      </c>
      <c r="L27" s="28">
        <v>240</v>
      </c>
      <c r="M27" s="28">
        <v>180</v>
      </c>
      <c r="N27" s="28">
        <v>28</v>
      </c>
      <c r="O27" s="65">
        <v>0.2</v>
      </c>
    </row>
    <row r="28" spans="1:15" ht="51" x14ac:dyDescent="0.25">
      <c r="A28" s="57" t="s">
        <v>56</v>
      </c>
      <c r="B28" s="66" t="s">
        <v>57</v>
      </c>
      <c r="C28" s="67">
        <v>60</v>
      </c>
      <c r="D28" s="68">
        <v>7.1</v>
      </c>
      <c r="E28" s="68">
        <v>8.2899999999999991</v>
      </c>
      <c r="F28" s="68">
        <v>48</v>
      </c>
      <c r="G28" s="68">
        <v>287.10000000000002</v>
      </c>
      <c r="H28" s="68">
        <v>0.08</v>
      </c>
      <c r="I28" s="68">
        <v>2.84</v>
      </c>
      <c r="J28" s="68">
        <v>7.0000000000000007E-2</v>
      </c>
      <c r="K28" s="68">
        <v>1.46</v>
      </c>
      <c r="L28" s="68">
        <v>27.13</v>
      </c>
      <c r="M28" s="68">
        <v>82.63</v>
      </c>
      <c r="N28" s="68">
        <v>25.89</v>
      </c>
      <c r="O28" s="68">
        <v>1.03</v>
      </c>
    </row>
    <row r="29" spans="1:15" ht="16.5" thickBot="1" x14ac:dyDescent="0.3">
      <c r="A29" s="50" t="s">
        <v>58</v>
      </c>
      <c r="B29" s="51"/>
      <c r="C29" s="37"/>
      <c r="D29" s="69">
        <f t="shared" ref="D29:O29" si="3">SUM(D27:D28)</f>
        <v>12.899999999999999</v>
      </c>
      <c r="E29" s="69">
        <f t="shared" si="3"/>
        <v>13.29</v>
      </c>
      <c r="F29" s="69">
        <f t="shared" si="3"/>
        <v>56</v>
      </c>
      <c r="G29" s="69">
        <f t="shared" si="3"/>
        <v>387.1</v>
      </c>
      <c r="H29" s="69">
        <f t="shared" si="3"/>
        <v>0.16</v>
      </c>
      <c r="I29" s="69">
        <f t="shared" si="3"/>
        <v>14.24</v>
      </c>
      <c r="J29" s="69">
        <f t="shared" si="3"/>
        <v>0.11000000000000001</v>
      </c>
      <c r="K29" s="69">
        <f t="shared" si="3"/>
        <v>1.46</v>
      </c>
      <c r="L29" s="69">
        <f t="shared" si="3"/>
        <v>267.13</v>
      </c>
      <c r="M29" s="69">
        <f t="shared" si="3"/>
        <v>262.63</v>
      </c>
      <c r="N29" s="69">
        <f t="shared" si="3"/>
        <v>53.89</v>
      </c>
      <c r="O29" s="69">
        <f t="shared" si="3"/>
        <v>1.23</v>
      </c>
    </row>
    <row r="30" spans="1:15" ht="17.25" thickTop="1" thickBot="1" x14ac:dyDescent="0.3">
      <c r="A30" s="70" t="s">
        <v>59</v>
      </c>
      <c r="B30" s="71"/>
      <c r="C30" s="72"/>
      <c r="D30" s="69">
        <f>D10+D19+D25</f>
        <v>77.252999999999986</v>
      </c>
      <c r="E30" s="69">
        <f t="shared" ref="E30:O30" si="4">E10+E19+E25</f>
        <v>89.022999999999996</v>
      </c>
      <c r="F30" s="69">
        <f t="shared" si="4"/>
        <v>320.39999999999998</v>
      </c>
      <c r="G30" s="69">
        <f t="shared" si="4"/>
        <v>2391.62</v>
      </c>
      <c r="H30" s="69">
        <f t="shared" si="4"/>
        <v>1.1695</v>
      </c>
      <c r="I30" s="69">
        <f t="shared" si="4"/>
        <v>309.49599999999998</v>
      </c>
      <c r="J30" s="69">
        <f t="shared" si="4"/>
        <v>553.02</v>
      </c>
      <c r="K30" s="69">
        <f t="shared" si="4"/>
        <v>51.364000000000004</v>
      </c>
      <c r="L30" s="69">
        <f t="shared" si="4"/>
        <v>930.62999999999988</v>
      </c>
      <c r="M30" s="69">
        <f t="shared" si="4"/>
        <v>807.34799999999996</v>
      </c>
      <c r="N30" s="69">
        <f t="shared" si="4"/>
        <v>210.82799999999997</v>
      </c>
      <c r="O30" s="69">
        <f t="shared" si="4"/>
        <v>20.988999999999997</v>
      </c>
    </row>
    <row r="31" spans="1:15" ht="17.25" thickTop="1" thickBot="1" x14ac:dyDescent="0.3">
      <c r="A31" s="70" t="s">
        <v>60</v>
      </c>
      <c r="B31" s="71"/>
      <c r="C31" s="72"/>
      <c r="D31" s="69">
        <f>D10+D19+D29</f>
        <v>67.085999999999984</v>
      </c>
      <c r="E31" s="69">
        <f t="shared" ref="E31:O31" si="5">E10+E19+E29</f>
        <v>79.433999999999997</v>
      </c>
      <c r="F31" s="69">
        <f t="shared" si="5"/>
        <v>284.43799999999999</v>
      </c>
      <c r="G31" s="69">
        <f t="shared" si="5"/>
        <v>2111.89</v>
      </c>
      <c r="H31" s="69">
        <f t="shared" si="5"/>
        <v>1.0879999999999999</v>
      </c>
      <c r="I31" s="69">
        <f t="shared" si="5"/>
        <v>271.596</v>
      </c>
      <c r="J31" s="69">
        <f t="shared" si="5"/>
        <v>553.07000000000005</v>
      </c>
      <c r="K31" s="69">
        <f t="shared" si="5"/>
        <v>50.806000000000004</v>
      </c>
      <c r="L31" s="69">
        <f t="shared" si="5"/>
        <v>1020.1899999999999</v>
      </c>
      <c r="M31" s="69">
        <f t="shared" si="5"/>
        <v>910.11</v>
      </c>
      <c r="N31" s="69">
        <f t="shared" si="5"/>
        <v>233.31</v>
      </c>
      <c r="O31" s="69">
        <f t="shared" si="5"/>
        <v>16.524999999999999</v>
      </c>
    </row>
    <row r="32" spans="1:15" ht="17.25" thickTop="1" thickBot="1" x14ac:dyDescent="0.3">
      <c r="A32" s="73" t="s">
        <v>61</v>
      </c>
      <c r="B32" s="74"/>
      <c r="C32" s="75"/>
      <c r="D32" s="69">
        <f t="shared" ref="D32:O32" si="6">D10+D19+D25+D29</f>
        <v>90.152999999999992</v>
      </c>
      <c r="E32" s="69">
        <f t="shared" si="6"/>
        <v>102.31299999999999</v>
      </c>
      <c r="F32" s="69">
        <f t="shared" si="6"/>
        <v>376.4</v>
      </c>
      <c r="G32" s="69">
        <f t="shared" si="6"/>
        <v>2778.72</v>
      </c>
      <c r="H32" s="69">
        <f t="shared" si="6"/>
        <v>1.3294999999999999</v>
      </c>
      <c r="I32" s="69">
        <f t="shared" si="6"/>
        <v>323.73599999999999</v>
      </c>
      <c r="J32" s="69">
        <f t="shared" si="6"/>
        <v>553.13</v>
      </c>
      <c r="K32" s="69">
        <f t="shared" si="6"/>
        <v>52.824000000000005</v>
      </c>
      <c r="L32" s="69">
        <f t="shared" si="6"/>
        <v>1197.7599999999998</v>
      </c>
      <c r="M32" s="69">
        <f t="shared" si="6"/>
        <v>1069.9780000000001</v>
      </c>
      <c r="N32" s="69">
        <f t="shared" si="6"/>
        <v>264.71799999999996</v>
      </c>
      <c r="O32" s="76">
        <f t="shared" si="6"/>
        <v>22.218999999999998</v>
      </c>
    </row>
    <row r="33" ht="15.75" thickTop="1" x14ac:dyDescent="0.25"/>
  </sheetData>
  <mergeCells count="18">
    <mergeCell ref="A25:B25"/>
    <mergeCell ref="A26:B26"/>
    <mergeCell ref="A29:B29"/>
    <mergeCell ref="A30:C30"/>
    <mergeCell ref="A31:C31"/>
    <mergeCell ref="A32:B32"/>
    <mergeCell ref="L3:O3"/>
    <mergeCell ref="A5:B5"/>
    <mergeCell ref="A10:B10"/>
    <mergeCell ref="A11:B11"/>
    <mergeCell ref="A19:B19"/>
    <mergeCell ref="A20:B20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2021-11-21T18:17:12Z</dcterms:created>
  <dcterms:modified xsi:type="dcterms:W3CDTF">2021-11-21T18:17:34Z</dcterms:modified>
</cp:coreProperties>
</file>