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EA\Desktop\"/>
    </mc:Choice>
  </mc:AlternateContent>
  <bookViews>
    <workbookView xWindow="0" yWindow="0" windowWidth="28800" windowHeight="1204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1" l="1"/>
  <c r="D31" i="1"/>
  <c r="L30" i="1"/>
  <c r="O29" i="1"/>
  <c r="N29" i="1"/>
  <c r="M29" i="1"/>
  <c r="L29" i="1"/>
  <c r="L32" i="1" s="1"/>
  <c r="K29" i="1"/>
  <c r="J29" i="1"/>
  <c r="J31" i="1" s="1"/>
  <c r="I29" i="1"/>
  <c r="H29" i="1"/>
  <c r="H31" i="1" s="1"/>
  <c r="G29" i="1"/>
  <c r="E29" i="1"/>
  <c r="D29" i="1"/>
  <c r="O25" i="1"/>
  <c r="N25" i="1"/>
  <c r="M25" i="1"/>
  <c r="K25" i="1"/>
  <c r="J25" i="1"/>
  <c r="J32" i="1" s="1"/>
  <c r="I25" i="1"/>
  <c r="H25" i="1"/>
  <c r="H32" i="1" s="1"/>
  <c r="G25" i="1"/>
  <c r="F25" i="1"/>
  <c r="F32" i="1" s="1"/>
  <c r="E25" i="1"/>
  <c r="D25" i="1"/>
  <c r="D32" i="1" s="1"/>
  <c r="C25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O10" i="1"/>
  <c r="O32" i="1" s="1"/>
  <c r="N10" i="1"/>
  <c r="N32" i="1" s="1"/>
  <c r="M10" i="1"/>
  <c r="M32" i="1" s="1"/>
  <c r="K10" i="1"/>
  <c r="K32" i="1" s="1"/>
  <c r="J10" i="1"/>
  <c r="I10" i="1"/>
  <c r="I32" i="1" s="1"/>
  <c r="H10" i="1"/>
  <c r="G10" i="1"/>
  <c r="G32" i="1" s="1"/>
  <c r="F10" i="1"/>
  <c r="E10" i="1"/>
  <c r="E32" i="1" s="1"/>
  <c r="D10" i="1"/>
  <c r="C10" i="1"/>
  <c r="D30" i="1" l="1"/>
  <c r="F30" i="1"/>
  <c r="H30" i="1"/>
  <c r="J30" i="1"/>
  <c r="N30" i="1"/>
  <c r="L31" i="1"/>
  <c r="N31" i="1"/>
  <c r="E30" i="1"/>
  <c r="G30" i="1"/>
  <c r="I30" i="1"/>
  <c r="K30" i="1"/>
  <c r="M30" i="1"/>
  <c r="O30" i="1"/>
  <c r="E31" i="1"/>
  <c r="G31" i="1"/>
  <c r="I31" i="1"/>
  <c r="K31" i="1"/>
  <c r="M31" i="1"/>
  <c r="O31" i="1"/>
</calcChain>
</file>

<file path=xl/sharedStrings.xml><?xml version="1.0" encoding="utf-8"?>
<sst xmlns="http://schemas.openxmlformats.org/spreadsheetml/2006/main" count="65" uniqueCount="63">
  <si>
    <t>12-18</t>
  </si>
  <si>
    <t>Меню: 13 день</t>
  </si>
  <si>
    <t>№ рецептуры</t>
  </si>
  <si>
    <t>Приём пищи, наименование блюда</t>
  </si>
  <si>
    <t>Масса порции, г</t>
  </si>
  <si>
    <t>Пищевые вещества (г)</t>
  </si>
  <si>
    <t>Энергетическая ценность, кКал</t>
  </si>
  <si>
    <t>Витамины (мг)</t>
  </si>
  <si>
    <t>Минеральные вещества (мг)</t>
  </si>
  <si>
    <t>Белки</t>
  </si>
  <si>
    <t>Жиры</t>
  </si>
  <si>
    <t>Углеводы</t>
  </si>
  <si>
    <t>В1</t>
  </si>
  <si>
    <t>С</t>
  </si>
  <si>
    <t>А</t>
  </si>
  <si>
    <t>Е</t>
  </si>
  <si>
    <t>Са</t>
  </si>
  <si>
    <t>Р</t>
  </si>
  <si>
    <t>Мg</t>
  </si>
  <si>
    <t>Fe</t>
  </si>
  <si>
    <t>ЗАВТРАК</t>
  </si>
  <si>
    <t>ТТК № 200</t>
  </si>
  <si>
    <t>Омлет натуральный</t>
  </si>
  <si>
    <t>10.1.1скур</t>
  </si>
  <si>
    <t>Горошек зеленый</t>
  </si>
  <si>
    <t>108 УРЦП, Пермь 2013</t>
  </si>
  <si>
    <t>Хлеб пшеничный</t>
  </si>
  <si>
    <t>493 УРЦП, Пермь 2013</t>
  </si>
  <si>
    <t>Чай с сахаром</t>
  </si>
  <si>
    <t>ИТОГО В ЗАВТРАК</t>
  </si>
  <si>
    <t>ОБЕД</t>
  </si>
  <si>
    <t>10.3.6скур</t>
  </si>
  <si>
    <t xml:space="preserve">Икра баклажанная </t>
  </si>
  <si>
    <t>ТТК №136</t>
  </si>
  <si>
    <t>Суп картофельный с макаронными изделиями</t>
  </si>
  <si>
    <t>ТТК №141</t>
  </si>
  <si>
    <t>Плов из индейки</t>
  </si>
  <si>
    <t>518 УРЦП, Пермь 2013</t>
  </si>
  <si>
    <t>Сок фруктовый (мультифрукт)</t>
  </si>
  <si>
    <t>109 УРЦП, Пермь 2013</t>
  </si>
  <si>
    <t>Хлеб ржаной</t>
  </si>
  <si>
    <t>112 УРЦП, Пермь 2013</t>
  </si>
  <si>
    <t>Плоды свежие (банан)</t>
  </si>
  <si>
    <t>ИТОГО В ОБЕД</t>
  </si>
  <si>
    <t>ПОЛДНИК 20-25%</t>
  </si>
  <si>
    <t>10.1.3Скур</t>
  </si>
  <si>
    <t>Кукуруза конс.</t>
  </si>
  <si>
    <t>ТТК №9</t>
  </si>
  <si>
    <t>Тефтели мясные в соусе сметанно-томатом</t>
  </si>
  <si>
    <t>ТТК №151</t>
  </si>
  <si>
    <t>Картофельное пюре</t>
  </si>
  <si>
    <t>505 УРЦП, Пермь 2013</t>
  </si>
  <si>
    <t>Кисель из свежих ягод (черная смородина)</t>
  </si>
  <si>
    <t>ИТОГО В ПОЛДНИК 20-25%</t>
  </si>
  <si>
    <t>ПОЛДНИК 15%</t>
  </si>
  <si>
    <t>пром.произ-во 4.1.50Скур</t>
  </si>
  <si>
    <t xml:space="preserve">Продукт кисло-молоч.сладкий "Снежок" </t>
  </si>
  <si>
    <t>540 УРЦП, Пермь 2013</t>
  </si>
  <si>
    <t>Ватрушка с повидлом</t>
  </si>
  <si>
    <t>ИТОГО В ПОЛДНИК 15%</t>
  </si>
  <si>
    <t>ВСЕГО ЗА 13-Й ДЕНЬ полдник 20-25%</t>
  </si>
  <si>
    <t>ВСЕГО ЗА 13-Й ДЕНЬ полдник 15%</t>
  </si>
  <si>
    <t>ВСЕГО ЗА 13-Й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</si>
</sst>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88">
    <xf numFmtId="0" fontId="0" fillId="0" borderId="0" xfId="0"/>
    <xf numFmtId="0" fontId="2" fillId="2" borderId="0" xfId="1" applyFont="1" applyFill="1"/>
    <xf numFmtId="49" fontId="2" fillId="2" borderId="0" xfId="1" applyNumberFormat="1" applyFont="1" applyFill="1"/>
    <xf numFmtId="0" fontId="3" fillId="2" borderId="0" xfId="1" applyFont="1" applyFill="1"/>
    <xf numFmtId="0" fontId="4" fillId="2" borderId="0" xfId="1" applyFont="1" applyFill="1"/>
    <xf numFmtId="0" fontId="5" fillId="2" borderId="1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2" fontId="5" fillId="2" borderId="2" xfId="1" applyNumberFormat="1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2" fontId="5" fillId="2" borderId="5" xfId="1" applyNumberFormat="1" applyFont="1" applyFill="1" applyBorder="1" applyAlignment="1">
      <alignment horizontal="center" vertical="center" wrapText="1"/>
    </xf>
    <xf numFmtId="2" fontId="5" fillId="2" borderId="5" xfId="1" applyNumberFormat="1" applyFont="1" applyFill="1" applyBorder="1" applyAlignment="1">
      <alignment horizontal="center" vertical="center" wrapText="1"/>
    </xf>
    <xf numFmtId="2" fontId="5" fillId="2" borderId="6" xfId="1" applyNumberFormat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top" wrapText="1"/>
    </xf>
    <xf numFmtId="0" fontId="3" fillId="2" borderId="8" xfId="1" applyFont="1" applyFill="1" applyBorder="1" applyAlignment="1">
      <alignment horizontal="center" vertical="top" wrapText="1"/>
    </xf>
    <xf numFmtId="0" fontId="3" fillId="2" borderId="8" xfId="1" applyFont="1" applyFill="1" applyBorder="1" applyAlignment="1">
      <alignment vertical="top" wrapText="1"/>
    </xf>
    <xf numFmtId="2" fontId="3" fillId="2" borderId="8" xfId="1" applyNumberFormat="1" applyFont="1" applyFill="1" applyBorder="1" applyAlignment="1">
      <alignment vertical="top" wrapText="1"/>
    </xf>
    <xf numFmtId="2" fontId="3" fillId="2" borderId="9" xfId="1" applyNumberFormat="1" applyFont="1" applyFill="1" applyBorder="1" applyAlignment="1">
      <alignment vertical="top" wrapText="1"/>
    </xf>
    <xf numFmtId="0" fontId="6" fillId="2" borderId="10" xfId="0" applyFont="1" applyFill="1" applyBorder="1" applyAlignment="1">
      <alignment vertical="top" wrapText="1"/>
    </xf>
    <xf numFmtId="0" fontId="3" fillId="2" borderId="11" xfId="0" applyFont="1" applyFill="1" applyBorder="1" applyAlignment="1">
      <alignment vertical="top" wrapText="1"/>
    </xf>
    <xf numFmtId="0" fontId="3" fillId="2" borderId="11" xfId="0" applyFont="1" applyFill="1" applyBorder="1" applyAlignment="1">
      <alignment horizontal="center" vertical="top" wrapText="1"/>
    </xf>
    <xf numFmtId="2" fontId="3" fillId="2" borderId="11" xfId="0" applyNumberFormat="1" applyFont="1" applyFill="1" applyBorder="1" applyAlignment="1">
      <alignment horizontal="center" vertical="top" wrapText="1"/>
    </xf>
    <xf numFmtId="0" fontId="4" fillId="2" borderId="10" xfId="0" applyFont="1" applyFill="1" applyBorder="1" applyAlignment="1">
      <alignment vertical="top" wrapText="1"/>
    </xf>
    <xf numFmtId="0" fontId="4" fillId="2" borderId="10" xfId="0" applyFont="1" applyFill="1" applyBorder="1" applyAlignment="1">
      <alignment horizontal="left" vertical="top" wrapText="1"/>
    </xf>
    <xf numFmtId="0" fontId="3" fillId="2" borderId="11" xfId="0" applyFont="1" applyFill="1" applyBorder="1" applyAlignment="1">
      <alignment horizontal="left" vertical="top" wrapText="1"/>
    </xf>
    <xf numFmtId="2" fontId="3" fillId="2" borderId="12" xfId="0" applyNumberFormat="1" applyFont="1" applyFill="1" applyBorder="1" applyAlignment="1">
      <alignment horizontal="center" vertical="top" wrapText="1"/>
    </xf>
    <xf numFmtId="2" fontId="3" fillId="2" borderId="13" xfId="0" applyNumberFormat="1" applyFont="1" applyFill="1" applyBorder="1" applyAlignment="1">
      <alignment horizontal="center" vertical="top" wrapText="1"/>
    </xf>
    <xf numFmtId="0" fontId="3" fillId="2" borderId="4" xfId="1" applyFont="1" applyFill="1" applyBorder="1" applyAlignment="1">
      <alignment horizontal="center" vertical="top" wrapText="1"/>
    </xf>
    <xf numFmtId="0" fontId="3" fillId="2" borderId="5" xfId="1" applyFont="1" applyFill="1" applyBorder="1" applyAlignment="1">
      <alignment horizontal="center" vertical="top" wrapText="1"/>
    </xf>
    <xf numFmtId="0" fontId="3" fillId="2" borderId="5" xfId="1" applyFont="1" applyFill="1" applyBorder="1" applyAlignment="1">
      <alignment horizontal="center" vertical="top" wrapText="1"/>
    </xf>
    <xf numFmtId="2" fontId="5" fillId="2" borderId="5" xfId="1" applyNumberFormat="1" applyFont="1" applyFill="1" applyBorder="1" applyAlignment="1">
      <alignment horizontal="center" vertical="top" wrapText="1"/>
    </xf>
    <xf numFmtId="2" fontId="5" fillId="2" borderId="6" xfId="1" applyNumberFormat="1" applyFont="1" applyFill="1" applyBorder="1" applyAlignment="1">
      <alignment horizontal="center" vertical="top" wrapText="1"/>
    </xf>
    <xf numFmtId="0" fontId="3" fillId="2" borderId="8" xfId="1" applyFont="1" applyFill="1" applyBorder="1" applyAlignment="1">
      <alignment horizontal="center" vertical="top" wrapText="1"/>
    </xf>
    <xf numFmtId="2" fontId="3" fillId="2" borderId="8" xfId="1" applyNumberFormat="1" applyFont="1" applyFill="1" applyBorder="1" applyAlignment="1">
      <alignment horizontal="center" vertical="top" wrapText="1"/>
    </xf>
    <xf numFmtId="2" fontId="3" fillId="2" borderId="14" xfId="1" applyNumberFormat="1" applyFont="1" applyFill="1" applyBorder="1" applyAlignment="1">
      <alignment horizontal="center" vertical="top" wrapText="1"/>
    </xf>
    <xf numFmtId="0" fontId="4" fillId="2" borderId="11" xfId="1" applyFont="1" applyFill="1" applyBorder="1" applyAlignment="1">
      <alignment vertical="top" wrapText="1"/>
    </xf>
    <xf numFmtId="0" fontId="4" fillId="2" borderId="15" xfId="1" applyFont="1" applyFill="1" applyBorder="1" applyAlignment="1">
      <alignment vertical="top" wrapText="1"/>
    </xf>
    <xf numFmtId="0" fontId="3" fillId="2" borderId="16" xfId="1" applyFont="1" applyFill="1" applyBorder="1" applyAlignment="1">
      <alignment vertical="top" wrapText="1"/>
    </xf>
    <xf numFmtId="0" fontId="3" fillId="2" borderId="16" xfId="1" applyFont="1" applyFill="1" applyBorder="1" applyAlignment="1">
      <alignment horizontal="center" vertical="top" wrapText="1"/>
    </xf>
    <xf numFmtId="2" fontId="3" fillId="2" borderId="16" xfId="1" applyNumberFormat="1" applyFont="1" applyFill="1" applyBorder="1" applyAlignment="1">
      <alignment horizontal="center" vertical="top" wrapText="1"/>
    </xf>
    <xf numFmtId="2" fontId="3" fillId="2" borderId="17" xfId="1" applyNumberFormat="1" applyFont="1" applyFill="1" applyBorder="1" applyAlignment="1">
      <alignment horizontal="center" vertical="top" wrapText="1"/>
    </xf>
    <xf numFmtId="0" fontId="7" fillId="2" borderId="10" xfId="1" applyFont="1" applyFill="1" applyBorder="1" applyAlignment="1">
      <alignment vertical="center" wrapText="1"/>
    </xf>
    <xf numFmtId="0" fontId="8" fillId="2" borderId="11" xfId="1" applyFont="1" applyFill="1" applyBorder="1" applyAlignment="1">
      <alignment vertical="center" wrapText="1"/>
    </xf>
    <xf numFmtId="0" fontId="8" fillId="2" borderId="11" xfId="1" applyFont="1" applyFill="1" applyBorder="1" applyAlignment="1">
      <alignment horizontal="center" vertical="center" wrapText="1"/>
    </xf>
    <xf numFmtId="2" fontId="8" fillId="2" borderId="11" xfId="1" applyNumberFormat="1" applyFont="1" applyFill="1" applyBorder="1" applyAlignment="1">
      <alignment horizontal="center" vertical="center" wrapText="1"/>
    </xf>
    <xf numFmtId="2" fontId="8" fillId="2" borderId="18" xfId="1" applyNumberFormat="1" applyFont="1" applyFill="1" applyBorder="1" applyAlignment="1">
      <alignment horizontal="center" vertical="center" wrapText="1"/>
    </xf>
    <xf numFmtId="2" fontId="9" fillId="2" borderId="11" xfId="1" applyNumberFormat="1" applyFont="1" applyFill="1" applyBorder="1" applyAlignment="1">
      <alignment horizontal="center" wrapText="1"/>
    </xf>
    <xf numFmtId="2" fontId="8" fillId="2" borderId="11" xfId="1" applyNumberFormat="1" applyFont="1" applyFill="1" applyBorder="1" applyAlignment="1">
      <alignment horizontal="center" wrapText="1"/>
    </xf>
    <xf numFmtId="2" fontId="3" fillId="2" borderId="19" xfId="0" applyNumberFormat="1" applyFont="1" applyFill="1" applyBorder="1" applyAlignment="1">
      <alignment horizontal="center" vertical="top" wrapText="1"/>
    </xf>
    <xf numFmtId="0" fontId="3" fillId="2" borderId="20" xfId="1" applyFont="1" applyFill="1" applyBorder="1" applyAlignment="1">
      <alignment horizontal="center" vertical="top" wrapText="1"/>
    </xf>
    <xf numFmtId="0" fontId="3" fillId="2" borderId="21" xfId="1" applyFont="1" applyFill="1" applyBorder="1" applyAlignment="1">
      <alignment horizontal="center" vertical="top" wrapText="1"/>
    </xf>
    <xf numFmtId="0" fontId="3" fillId="2" borderId="22" xfId="1" applyFont="1" applyFill="1" applyBorder="1" applyAlignment="1">
      <alignment horizontal="center" vertical="top" wrapText="1"/>
    </xf>
    <xf numFmtId="2" fontId="5" fillId="2" borderId="22" xfId="1" applyNumberFormat="1" applyFont="1" applyFill="1" applyBorder="1" applyAlignment="1">
      <alignment horizontal="center" vertical="top" wrapText="1"/>
    </xf>
    <xf numFmtId="2" fontId="5" fillId="2" borderId="23" xfId="1" applyNumberFormat="1" applyFont="1" applyFill="1" applyBorder="1" applyAlignment="1">
      <alignment horizontal="center" vertical="top" wrapText="1"/>
    </xf>
    <xf numFmtId="0" fontId="10" fillId="2" borderId="10" xfId="0" applyFont="1" applyFill="1" applyBorder="1" applyAlignment="1">
      <alignment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center" vertical="top" wrapText="1"/>
    </xf>
    <xf numFmtId="2" fontId="8" fillId="2" borderId="11" xfId="0" applyNumberFormat="1" applyFont="1" applyFill="1" applyBorder="1" applyAlignment="1">
      <alignment horizontal="center" vertical="top" wrapText="1"/>
    </xf>
    <xf numFmtId="0" fontId="10" fillId="2" borderId="10" xfId="0" applyFont="1" applyFill="1" applyBorder="1" applyAlignment="1">
      <alignment vertical="center" wrapText="1"/>
    </xf>
    <xf numFmtId="0" fontId="8" fillId="2" borderId="11" xfId="0" applyFont="1" applyFill="1" applyBorder="1" applyAlignment="1">
      <alignment vertical="center" wrapText="1"/>
    </xf>
    <xf numFmtId="0" fontId="8" fillId="2" borderId="11" xfId="0" applyFont="1" applyFill="1" applyBorder="1" applyAlignment="1">
      <alignment horizontal="center" vertical="center" wrapText="1"/>
    </xf>
    <xf numFmtId="2" fontId="8" fillId="2" borderId="11" xfId="0" applyNumberFormat="1" applyFont="1" applyFill="1" applyBorder="1" applyAlignment="1">
      <alignment horizontal="center" vertical="center" wrapText="1"/>
    </xf>
    <xf numFmtId="2" fontId="8" fillId="2" borderId="19" xfId="0" applyNumberFormat="1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left" vertical="top" wrapText="1"/>
    </xf>
    <xf numFmtId="0" fontId="8" fillId="2" borderId="24" xfId="0" applyFont="1" applyFill="1" applyBorder="1" applyAlignment="1">
      <alignment horizontal="left" vertical="top" wrapText="1"/>
    </xf>
    <xf numFmtId="2" fontId="8" fillId="2" borderId="18" xfId="0" applyNumberFormat="1" applyFont="1" applyFill="1" applyBorder="1" applyAlignment="1">
      <alignment horizontal="center" vertical="top" wrapText="1"/>
    </xf>
    <xf numFmtId="0" fontId="3" fillId="2" borderId="25" xfId="1" applyFont="1" applyFill="1" applyBorder="1" applyAlignment="1">
      <alignment horizontal="center" vertical="top" wrapText="1"/>
    </xf>
    <xf numFmtId="0" fontId="3" fillId="2" borderId="26" xfId="1" applyFont="1" applyFill="1" applyBorder="1" applyAlignment="1">
      <alignment horizontal="center" vertical="top" wrapText="1"/>
    </xf>
    <xf numFmtId="0" fontId="3" fillId="2" borderId="1" xfId="1" applyFont="1" applyFill="1" applyBorder="1" applyAlignment="1">
      <alignment horizontal="center" vertical="top" wrapText="1"/>
    </xf>
    <xf numFmtId="0" fontId="3" fillId="2" borderId="2" xfId="1" applyFont="1" applyFill="1" applyBorder="1" applyAlignment="1">
      <alignment horizontal="center" vertical="top" wrapText="1"/>
    </xf>
    <xf numFmtId="0" fontId="3" fillId="2" borderId="2" xfId="1" applyFont="1" applyFill="1" applyBorder="1" applyAlignment="1">
      <alignment horizontal="center" vertical="top" wrapText="1"/>
    </xf>
    <xf numFmtId="2" fontId="3" fillId="2" borderId="2" xfId="1" applyNumberFormat="1" applyFont="1" applyFill="1" applyBorder="1" applyAlignment="1">
      <alignment horizontal="center" vertical="top" wrapText="1"/>
    </xf>
    <xf numFmtId="2" fontId="3" fillId="2" borderId="3" xfId="1" applyNumberFormat="1" applyFont="1" applyFill="1" applyBorder="1" applyAlignment="1">
      <alignment horizontal="center" vertical="top" wrapText="1"/>
    </xf>
    <xf numFmtId="0" fontId="11" fillId="2" borderId="10" xfId="0" applyFont="1" applyFill="1" applyBorder="1" applyAlignment="1">
      <alignment horizontal="left" vertical="top" wrapText="1"/>
    </xf>
    <xf numFmtId="0" fontId="3" fillId="2" borderId="24" xfId="0" applyFont="1" applyFill="1" applyBorder="1" applyAlignment="1">
      <alignment horizontal="left" vertical="top" wrapText="1"/>
    </xf>
    <xf numFmtId="2" fontId="3" fillId="2" borderId="27" xfId="0" applyNumberFormat="1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left" vertical="center"/>
    </xf>
    <xf numFmtId="0" fontId="3" fillId="2" borderId="18" xfId="0" applyFont="1" applyFill="1" applyBorder="1" applyAlignment="1">
      <alignment horizontal="center" vertical="top" wrapText="1"/>
    </xf>
    <xf numFmtId="2" fontId="12" fillId="2" borderId="11" xfId="0" applyNumberFormat="1" applyFont="1" applyFill="1" applyBorder="1" applyAlignment="1">
      <alignment horizontal="center" vertical="center" wrapText="1"/>
    </xf>
    <xf numFmtId="2" fontId="5" fillId="2" borderId="28" xfId="1" applyNumberFormat="1" applyFont="1" applyFill="1" applyBorder="1" applyAlignment="1">
      <alignment horizontal="center" vertical="top" wrapText="1"/>
    </xf>
    <xf numFmtId="0" fontId="3" fillId="2" borderId="18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5" fillId="2" borderId="31" xfId="1" applyFont="1" applyFill="1" applyBorder="1" applyAlignment="1">
      <alignment horizontal="center" vertical="top" wrapText="1"/>
    </xf>
    <xf numFmtId="0" fontId="5" fillId="2" borderId="28" xfId="1" applyFont="1" applyFill="1" applyBorder="1" applyAlignment="1">
      <alignment horizontal="center" vertical="top" wrapText="1"/>
    </xf>
    <xf numFmtId="0" fontId="3" fillId="2" borderId="28" xfId="1" applyFont="1" applyFill="1" applyBorder="1" applyAlignment="1">
      <alignment horizontal="center" vertical="top" wrapText="1"/>
    </xf>
    <xf numFmtId="2" fontId="5" fillId="2" borderId="32" xfId="1" applyNumberFormat="1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tabSelected="1" workbookViewId="0">
      <selection activeCell="R7" sqref="R7"/>
    </sheetView>
  </sheetViews>
  <sheetFormatPr defaultRowHeight="15" x14ac:dyDescent="0.25"/>
  <sheetData>
    <row r="1" spans="1:1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 t="s">
        <v>0</v>
      </c>
    </row>
    <row r="2" spans="1:15" ht="16.5" thickBot="1" x14ac:dyDescent="0.3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6.5" thickTop="1" x14ac:dyDescent="0.25">
      <c r="A3" s="5" t="s">
        <v>2</v>
      </c>
      <c r="B3" s="6" t="s">
        <v>3</v>
      </c>
      <c r="C3" s="6" t="s">
        <v>4</v>
      </c>
      <c r="D3" s="7" t="s">
        <v>5</v>
      </c>
      <c r="E3" s="7"/>
      <c r="F3" s="7"/>
      <c r="G3" s="7" t="s">
        <v>6</v>
      </c>
      <c r="H3" s="7" t="s">
        <v>7</v>
      </c>
      <c r="I3" s="7"/>
      <c r="J3" s="7"/>
      <c r="K3" s="7"/>
      <c r="L3" s="7" t="s">
        <v>8</v>
      </c>
      <c r="M3" s="7"/>
      <c r="N3" s="7"/>
      <c r="O3" s="8"/>
    </row>
    <row r="4" spans="1:15" ht="32.25" thickBot="1" x14ac:dyDescent="0.3">
      <c r="A4" s="9"/>
      <c r="B4" s="10"/>
      <c r="C4" s="10"/>
      <c r="D4" s="11" t="s">
        <v>9</v>
      </c>
      <c r="E4" s="11" t="s">
        <v>10</v>
      </c>
      <c r="F4" s="11" t="s">
        <v>11</v>
      </c>
      <c r="G4" s="12"/>
      <c r="H4" s="11" t="s">
        <v>12</v>
      </c>
      <c r="I4" s="11" t="s">
        <v>13</v>
      </c>
      <c r="J4" s="11" t="s">
        <v>14</v>
      </c>
      <c r="K4" s="11" t="s">
        <v>15</v>
      </c>
      <c r="L4" s="11" t="s">
        <v>16</v>
      </c>
      <c r="M4" s="11" t="s">
        <v>17</v>
      </c>
      <c r="N4" s="11" t="s">
        <v>18</v>
      </c>
      <c r="O4" s="13" t="s">
        <v>19</v>
      </c>
    </row>
    <row r="5" spans="1:15" ht="16.5" thickTop="1" x14ac:dyDescent="0.25">
      <c r="A5" s="14" t="s">
        <v>20</v>
      </c>
      <c r="B5" s="15"/>
      <c r="C5" s="16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8"/>
    </row>
    <row r="6" spans="1:15" ht="47.25" x14ac:dyDescent="0.25">
      <c r="A6" s="19" t="s">
        <v>21</v>
      </c>
      <c r="B6" s="20" t="s">
        <v>22</v>
      </c>
      <c r="C6" s="21">
        <v>220</v>
      </c>
      <c r="D6" s="22">
        <v>17</v>
      </c>
      <c r="E6" s="22">
        <v>22</v>
      </c>
      <c r="F6" s="22">
        <v>52</v>
      </c>
      <c r="G6" s="22">
        <v>486</v>
      </c>
      <c r="H6" s="22">
        <v>0.19</v>
      </c>
      <c r="I6" s="22">
        <v>0</v>
      </c>
      <c r="J6" s="22">
        <v>118.8</v>
      </c>
      <c r="K6" s="22">
        <v>0.92</v>
      </c>
      <c r="L6" s="22">
        <v>186.23</v>
      </c>
      <c r="M6" s="22">
        <v>169.73</v>
      </c>
      <c r="N6" s="22">
        <v>14.19</v>
      </c>
      <c r="O6" s="22">
        <v>0.56000000000000005</v>
      </c>
    </row>
    <row r="7" spans="1:15" ht="47.25" x14ac:dyDescent="0.25">
      <c r="A7" s="23" t="s">
        <v>23</v>
      </c>
      <c r="B7" s="20" t="s">
        <v>24</v>
      </c>
      <c r="C7" s="21">
        <v>100</v>
      </c>
      <c r="D7" s="22">
        <v>3.1</v>
      </c>
      <c r="E7" s="22">
        <v>0.2</v>
      </c>
      <c r="F7" s="22">
        <v>6.7</v>
      </c>
      <c r="G7" s="22">
        <v>40</v>
      </c>
      <c r="H7" s="22">
        <v>0.12</v>
      </c>
      <c r="I7" s="22">
        <v>10</v>
      </c>
      <c r="J7" s="22">
        <v>0.3</v>
      </c>
      <c r="K7" s="22">
        <v>0</v>
      </c>
      <c r="L7" s="22">
        <v>20</v>
      </c>
      <c r="M7" s="22">
        <v>62</v>
      </c>
      <c r="N7" s="22">
        <v>21</v>
      </c>
      <c r="O7" s="22">
        <v>0.7</v>
      </c>
    </row>
    <row r="8" spans="1:15" ht="51" x14ac:dyDescent="0.25">
      <c r="A8" s="23" t="s">
        <v>25</v>
      </c>
      <c r="B8" s="20" t="s">
        <v>26</v>
      </c>
      <c r="C8" s="21">
        <v>60</v>
      </c>
      <c r="D8" s="22">
        <v>4.5599999999999996</v>
      </c>
      <c r="E8" s="22">
        <v>0.48</v>
      </c>
      <c r="F8" s="22">
        <v>29.52</v>
      </c>
      <c r="G8" s="22">
        <v>141</v>
      </c>
      <c r="H8" s="22">
        <v>6.6000000000000003E-2</v>
      </c>
      <c r="I8" s="22">
        <v>0</v>
      </c>
      <c r="J8" s="22">
        <v>0</v>
      </c>
      <c r="K8" s="22">
        <v>0.66</v>
      </c>
      <c r="L8" s="22">
        <v>12</v>
      </c>
      <c r="M8" s="22">
        <v>39</v>
      </c>
      <c r="N8" s="22">
        <v>8.4</v>
      </c>
      <c r="O8" s="22">
        <v>0.66</v>
      </c>
    </row>
    <row r="9" spans="1:15" ht="51" x14ac:dyDescent="0.25">
      <c r="A9" s="24" t="s">
        <v>27</v>
      </c>
      <c r="B9" s="25" t="s">
        <v>28</v>
      </c>
      <c r="C9" s="21">
        <v>200</v>
      </c>
      <c r="D9" s="26">
        <v>0.1</v>
      </c>
      <c r="E9" s="26">
        <v>0</v>
      </c>
      <c r="F9" s="26">
        <v>15</v>
      </c>
      <c r="G9" s="26">
        <v>60</v>
      </c>
      <c r="H9" s="26">
        <v>0</v>
      </c>
      <c r="I9" s="26">
        <v>0</v>
      </c>
      <c r="J9" s="26">
        <v>0</v>
      </c>
      <c r="K9" s="26">
        <v>0</v>
      </c>
      <c r="L9" s="26">
        <v>11</v>
      </c>
      <c r="M9" s="26">
        <v>3</v>
      </c>
      <c r="N9" s="26">
        <v>1</v>
      </c>
      <c r="O9" s="27">
        <v>0.3</v>
      </c>
    </row>
    <row r="10" spans="1:15" ht="16.5" thickBot="1" x14ac:dyDescent="0.3">
      <c r="A10" s="28" t="s">
        <v>29</v>
      </c>
      <c r="B10" s="29"/>
      <c r="C10" s="30">
        <f>SUM(C6:C9)</f>
        <v>580</v>
      </c>
      <c r="D10" s="31">
        <f t="shared" ref="D10:K10" si="0">SUM(D6:D9)</f>
        <v>24.76</v>
      </c>
      <c r="E10" s="31">
        <f t="shared" si="0"/>
        <v>22.68</v>
      </c>
      <c r="F10" s="31">
        <f t="shared" si="0"/>
        <v>103.22</v>
      </c>
      <c r="G10" s="31">
        <f t="shared" si="0"/>
        <v>727</v>
      </c>
      <c r="H10" s="31">
        <f t="shared" si="0"/>
        <v>0.376</v>
      </c>
      <c r="I10" s="31">
        <f t="shared" si="0"/>
        <v>10</v>
      </c>
      <c r="J10" s="31">
        <f t="shared" si="0"/>
        <v>119.1</v>
      </c>
      <c r="K10" s="31">
        <f t="shared" si="0"/>
        <v>1.58</v>
      </c>
      <c r="L10" s="31">
        <v>215.83</v>
      </c>
      <c r="M10" s="31">
        <f>SUM(M6:M9)</f>
        <v>273.73</v>
      </c>
      <c r="N10" s="31">
        <f>SUM(N6:N9)</f>
        <v>44.589999999999996</v>
      </c>
      <c r="O10" s="32">
        <f>SUM(O6:O9)</f>
        <v>2.2199999999999998</v>
      </c>
    </row>
    <row r="11" spans="1:15" ht="16.5" thickTop="1" x14ac:dyDescent="0.25">
      <c r="A11" s="14" t="s">
        <v>30</v>
      </c>
      <c r="B11" s="15"/>
      <c r="C11" s="33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5"/>
    </row>
    <row r="12" spans="1:15" ht="47.25" x14ac:dyDescent="0.25">
      <c r="A12" s="36" t="s">
        <v>31</v>
      </c>
      <c r="B12" s="20" t="s">
        <v>32</v>
      </c>
      <c r="C12" s="21">
        <v>100</v>
      </c>
      <c r="D12" s="22">
        <v>1.7</v>
      </c>
      <c r="E12" s="22">
        <v>13.3</v>
      </c>
      <c r="F12" s="22">
        <v>5.0999999999999996</v>
      </c>
      <c r="G12" s="22">
        <v>148</v>
      </c>
      <c r="H12" s="22">
        <v>0.04</v>
      </c>
      <c r="I12" s="22">
        <v>7</v>
      </c>
      <c r="J12" s="22">
        <v>0</v>
      </c>
      <c r="K12" s="22">
        <v>5</v>
      </c>
      <c r="L12" s="22">
        <v>43</v>
      </c>
      <c r="M12" s="22">
        <v>31</v>
      </c>
      <c r="N12" s="22">
        <v>15</v>
      </c>
      <c r="O12" s="22">
        <v>0.7</v>
      </c>
    </row>
    <row r="13" spans="1:15" ht="110.25" x14ac:dyDescent="0.25">
      <c r="A13" s="37" t="s">
        <v>33</v>
      </c>
      <c r="B13" s="38" t="s">
        <v>34</v>
      </c>
      <c r="C13" s="39">
        <v>250</v>
      </c>
      <c r="D13" s="40">
        <v>6.71</v>
      </c>
      <c r="E13" s="40">
        <v>6.76</v>
      </c>
      <c r="F13" s="40">
        <v>23.25</v>
      </c>
      <c r="G13" s="40">
        <v>180.64</v>
      </c>
      <c r="H13" s="40">
        <v>0.18</v>
      </c>
      <c r="I13" s="40">
        <v>0.25</v>
      </c>
      <c r="J13" s="40">
        <v>137.5</v>
      </c>
      <c r="K13" s="40">
        <v>1.45</v>
      </c>
      <c r="L13" s="40">
        <v>120</v>
      </c>
      <c r="M13" s="40">
        <v>82</v>
      </c>
      <c r="N13" s="40">
        <v>10</v>
      </c>
      <c r="O13" s="41">
        <v>0.35</v>
      </c>
    </row>
    <row r="14" spans="1:15" ht="47.25" x14ac:dyDescent="0.3">
      <c r="A14" s="42" t="s">
        <v>35</v>
      </c>
      <c r="B14" s="43" t="s">
        <v>36</v>
      </c>
      <c r="C14" s="44">
        <v>210</v>
      </c>
      <c r="D14" s="45">
        <v>14.41</v>
      </c>
      <c r="E14" s="45">
        <v>15.9</v>
      </c>
      <c r="F14" s="45">
        <v>39.450000000000003</v>
      </c>
      <c r="G14" s="46">
        <v>358.54</v>
      </c>
      <c r="H14" s="47">
        <v>0.03</v>
      </c>
      <c r="I14" s="47">
        <v>1.3</v>
      </c>
      <c r="J14" s="48">
        <v>85</v>
      </c>
      <c r="K14" s="47">
        <v>5.4</v>
      </c>
      <c r="L14" s="47">
        <v>178.5</v>
      </c>
      <c r="M14" s="47">
        <v>133</v>
      </c>
      <c r="N14" s="47">
        <v>28.25</v>
      </c>
      <c r="O14" s="47">
        <v>2.5</v>
      </c>
    </row>
    <row r="15" spans="1:15" ht="78.75" x14ac:dyDescent="0.25">
      <c r="A15" s="23" t="s">
        <v>37</v>
      </c>
      <c r="B15" s="20" t="s">
        <v>38</v>
      </c>
      <c r="C15" s="21">
        <v>200</v>
      </c>
      <c r="D15" s="22">
        <v>1.4</v>
      </c>
      <c r="E15" s="22">
        <v>0</v>
      </c>
      <c r="F15" s="22">
        <v>17.8</v>
      </c>
      <c r="G15" s="22">
        <v>136.80000000000001</v>
      </c>
      <c r="H15" s="22">
        <v>0.09</v>
      </c>
      <c r="I15" s="22">
        <v>7.0000000000000007E-2</v>
      </c>
      <c r="J15" s="22">
        <v>2E-3</v>
      </c>
      <c r="K15" s="22">
        <v>0.98</v>
      </c>
      <c r="L15" s="22">
        <v>119.8</v>
      </c>
      <c r="M15" s="22">
        <v>153.30000000000001</v>
      </c>
      <c r="N15" s="22">
        <v>0.28000000000000003</v>
      </c>
      <c r="O15" s="49">
        <v>0.31</v>
      </c>
    </row>
    <row r="16" spans="1:15" ht="51" x14ac:dyDescent="0.25">
      <c r="A16" s="23" t="s">
        <v>39</v>
      </c>
      <c r="B16" s="20" t="s">
        <v>40</v>
      </c>
      <c r="C16" s="21">
        <v>80</v>
      </c>
      <c r="D16" s="22">
        <v>5.28</v>
      </c>
      <c r="E16" s="22">
        <v>0.96</v>
      </c>
      <c r="F16" s="22">
        <v>26.72</v>
      </c>
      <c r="G16" s="22">
        <v>139.19999999999999</v>
      </c>
      <c r="H16" s="22">
        <v>0.14399999999999999</v>
      </c>
      <c r="I16" s="22">
        <v>0</v>
      </c>
      <c r="J16" s="22">
        <v>0</v>
      </c>
      <c r="K16" s="22">
        <v>1.1200000000000001</v>
      </c>
      <c r="L16" s="22">
        <v>28</v>
      </c>
      <c r="M16" s="22">
        <v>126.4</v>
      </c>
      <c r="N16" s="22">
        <v>37.6</v>
      </c>
      <c r="O16" s="22">
        <v>3.12</v>
      </c>
    </row>
    <row r="17" spans="1:15" ht="51" x14ac:dyDescent="0.25">
      <c r="A17" s="23" t="s">
        <v>41</v>
      </c>
      <c r="B17" s="20" t="s">
        <v>42</v>
      </c>
      <c r="C17" s="21">
        <v>100</v>
      </c>
      <c r="D17" s="22">
        <v>1.5</v>
      </c>
      <c r="E17" s="22">
        <v>0.5</v>
      </c>
      <c r="F17" s="22">
        <v>21</v>
      </c>
      <c r="G17" s="22">
        <v>96</v>
      </c>
      <c r="H17" s="22">
        <v>0.04</v>
      </c>
      <c r="I17" s="22">
        <v>10</v>
      </c>
      <c r="J17" s="22">
        <v>0</v>
      </c>
      <c r="K17" s="22">
        <v>0.4</v>
      </c>
      <c r="L17" s="22">
        <v>8</v>
      </c>
      <c r="M17" s="22">
        <v>28</v>
      </c>
      <c r="N17" s="22">
        <v>42</v>
      </c>
      <c r="O17" s="49">
        <v>0.6</v>
      </c>
    </row>
    <row r="18" spans="1:15" ht="16.5" thickBot="1" x14ac:dyDescent="0.3">
      <c r="A18" s="28" t="s">
        <v>43</v>
      </c>
      <c r="B18" s="29"/>
      <c r="C18" s="30">
        <f>SUM(C12:C17)</f>
        <v>940</v>
      </c>
      <c r="D18" s="31">
        <f t="shared" ref="D18:O18" si="1">SUM(D12:D17)</f>
        <v>31</v>
      </c>
      <c r="E18" s="31">
        <f t="shared" si="1"/>
        <v>37.42</v>
      </c>
      <c r="F18" s="31">
        <f t="shared" si="1"/>
        <v>133.32</v>
      </c>
      <c r="G18" s="31">
        <f t="shared" si="1"/>
        <v>1059.18</v>
      </c>
      <c r="H18" s="31">
        <f t="shared" si="1"/>
        <v>0.52400000000000002</v>
      </c>
      <c r="I18" s="31">
        <f t="shared" si="1"/>
        <v>18.62</v>
      </c>
      <c r="J18" s="31">
        <f t="shared" si="1"/>
        <v>222.50200000000001</v>
      </c>
      <c r="K18" s="31">
        <f t="shared" si="1"/>
        <v>14.350000000000003</v>
      </c>
      <c r="L18" s="31">
        <f t="shared" si="1"/>
        <v>497.3</v>
      </c>
      <c r="M18" s="31">
        <f t="shared" si="1"/>
        <v>553.70000000000005</v>
      </c>
      <c r="N18" s="31">
        <f t="shared" si="1"/>
        <v>133.13</v>
      </c>
      <c r="O18" s="32">
        <f t="shared" si="1"/>
        <v>7.58</v>
      </c>
    </row>
    <row r="19" spans="1:15" ht="16.5" thickTop="1" x14ac:dyDescent="0.25">
      <c r="A19" s="50" t="s">
        <v>44</v>
      </c>
      <c r="B19" s="51"/>
      <c r="C19" s="52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4"/>
    </row>
    <row r="20" spans="1:15" ht="31.5" x14ac:dyDescent="0.25">
      <c r="A20" s="55" t="s">
        <v>45</v>
      </c>
      <c r="B20" s="56" t="s">
        <v>46</v>
      </c>
      <c r="C20" s="57">
        <v>100</v>
      </c>
      <c r="D20" s="58">
        <v>2.2000000000000002</v>
      </c>
      <c r="E20" s="58">
        <v>0.4</v>
      </c>
      <c r="F20" s="58">
        <v>11.2</v>
      </c>
      <c r="G20" s="58">
        <v>58</v>
      </c>
      <c r="H20" s="58">
        <v>0.02</v>
      </c>
      <c r="I20" s="58">
        <v>4.8</v>
      </c>
      <c r="J20" s="58">
        <v>0.02</v>
      </c>
      <c r="K20" s="58">
        <v>0</v>
      </c>
      <c r="L20" s="58">
        <v>3.2</v>
      </c>
      <c r="M20" s="58">
        <v>50</v>
      </c>
      <c r="N20" s="58">
        <v>0</v>
      </c>
      <c r="O20" s="58">
        <v>0.4</v>
      </c>
    </row>
    <row r="21" spans="1:15" ht="94.5" x14ac:dyDescent="0.25">
      <c r="A21" s="59" t="s">
        <v>47</v>
      </c>
      <c r="B21" s="60" t="s">
        <v>48</v>
      </c>
      <c r="C21" s="61">
        <v>110</v>
      </c>
      <c r="D21" s="62">
        <v>8.68</v>
      </c>
      <c r="E21" s="62">
        <v>10.67</v>
      </c>
      <c r="F21" s="62">
        <v>11.99</v>
      </c>
      <c r="G21" s="62">
        <v>178.77</v>
      </c>
      <c r="H21" s="62">
        <v>4.3499999999999997E-2</v>
      </c>
      <c r="I21" s="62">
        <v>2.177</v>
      </c>
      <c r="J21" s="62">
        <v>0.06</v>
      </c>
      <c r="K21" s="62">
        <v>1.248</v>
      </c>
      <c r="L21" s="62">
        <v>54.41</v>
      </c>
      <c r="M21" s="62">
        <v>102.36799999999999</v>
      </c>
      <c r="N21" s="62">
        <v>18.608000000000001</v>
      </c>
      <c r="O21" s="63">
        <v>1.2870000000000001</v>
      </c>
    </row>
    <row r="22" spans="1:15" ht="47.25" x14ac:dyDescent="0.25">
      <c r="A22" s="19" t="s">
        <v>49</v>
      </c>
      <c r="B22" s="20" t="s">
        <v>50</v>
      </c>
      <c r="C22" s="21">
        <v>230</v>
      </c>
      <c r="D22" s="22">
        <v>6.08</v>
      </c>
      <c r="E22" s="22">
        <v>10.32</v>
      </c>
      <c r="F22" s="22">
        <v>25.07</v>
      </c>
      <c r="G22" s="22">
        <v>217.48</v>
      </c>
      <c r="H22" s="22">
        <v>0.20699999999999999</v>
      </c>
      <c r="I22" s="22">
        <v>1.03</v>
      </c>
      <c r="J22" s="22">
        <v>0.08</v>
      </c>
      <c r="K22" s="22">
        <v>0.23</v>
      </c>
      <c r="L22" s="22">
        <v>59.8</v>
      </c>
      <c r="M22" s="22">
        <v>131.1</v>
      </c>
      <c r="N22" s="22">
        <v>36.799999999999997</v>
      </c>
      <c r="O22" s="22">
        <v>4.83</v>
      </c>
    </row>
    <row r="23" spans="1:15" ht="60" x14ac:dyDescent="0.25">
      <c r="A23" s="19" t="s">
        <v>25</v>
      </c>
      <c r="B23" s="20" t="s">
        <v>26</v>
      </c>
      <c r="C23" s="21">
        <v>60</v>
      </c>
      <c r="D23" s="22">
        <v>4.5599999999999996</v>
      </c>
      <c r="E23" s="22">
        <v>0.48</v>
      </c>
      <c r="F23" s="22">
        <v>29.52</v>
      </c>
      <c r="G23" s="22">
        <v>141</v>
      </c>
      <c r="H23" s="22">
        <v>6.6000000000000003E-2</v>
      </c>
      <c r="I23" s="22">
        <v>0</v>
      </c>
      <c r="J23" s="22">
        <v>0</v>
      </c>
      <c r="K23" s="22">
        <v>0.66</v>
      </c>
      <c r="L23" s="22">
        <v>12</v>
      </c>
      <c r="M23" s="22">
        <v>39</v>
      </c>
      <c r="N23" s="22">
        <v>8.4</v>
      </c>
      <c r="O23" s="22">
        <v>0.66</v>
      </c>
    </row>
    <row r="24" spans="1:15" ht="110.25" x14ac:dyDescent="0.25">
      <c r="A24" s="64" t="s">
        <v>51</v>
      </c>
      <c r="B24" s="65" t="s">
        <v>52</v>
      </c>
      <c r="C24" s="57">
        <v>200</v>
      </c>
      <c r="D24" s="58">
        <v>0.2</v>
      </c>
      <c r="E24" s="58">
        <v>0.1</v>
      </c>
      <c r="F24" s="58">
        <v>21.5</v>
      </c>
      <c r="G24" s="58">
        <v>87</v>
      </c>
      <c r="H24" s="58">
        <v>0.01</v>
      </c>
      <c r="I24" s="58">
        <v>29.3</v>
      </c>
      <c r="J24" s="58">
        <v>0</v>
      </c>
      <c r="K24" s="58">
        <v>0</v>
      </c>
      <c r="L24" s="58">
        <v>10</v>
      </c>
      <c r="M24" s="58">
        <v>11</v>
      </c>
      <c r="N24" s="58">
        <v>7</v>
      </c>
      <c r="O24" s="66">
        <v>0.3</v>
      </c>
    </row>
    <row r="25" spans="1:15" ht="16.5" thickBot="1" x14ac:dyDescent="0.3">
      <c r="A25" s="67" t="s">
        <v>53</v>
      </c>
      <c r="B25" s="68"/>
      <c r="C25" s="30">
        <f>SUM(C20:C24)</f>
        <v>700</v>
      </c>
      <c r="D25" s="31">
        <f t="shared" ref="D25:K25" si="2">SUM(D20:D24)</f>
        <v>21.72</v>
      </c>
      <c r="E25" s="31">
        <f t="shared" si="2"/>
        <v>21.970000000000002</v>
      </c>
      <c r="F25" s="31">
        <f t="shared" si="2"/>
        <v>99.28</v>
      </c>
      <c r="G25" s="31">
        <f t="shared" si="2"/>
        <v>682.25</v>
      </c>
      <c r="H25" s="31">
        <f t="shared" si="2"/>
        <v>0.34649999999999997</v>
      </c>
      <c r="I25" s="31">
        <f t="shared" si="2"/>
        <v>37.307000000000002</v>
      </c>
      <c r="J25" s="31">
        <f t="shared" si="2"/>
        <v>0.16</v>
      </c>
      <c r="K25" s="31">
        <f t="shared" si="2"/>
        <v>2.1379999999999999</v>
      </c>
      <c r="L25" s="31">
        <v>139.41</v>
      </c>
      <c r="M25" s="31">
        <f>SUM(M20:M24)</f>
        <v>333.46799999999996</v>
      </c>
      <c r="N25" s="31">
        <f>SUM(N20:N24)</f>
        <v>70.807999999999993</v>
      </c>
      <c r="O25" s="32">
        <f>SUM(O20:O24)</f>
        <v>7.4770000000000003</v>
      </c>
    </row>
    <row r="26" spans="1:15" ht="16.5" thickTop="1" x14ac:dyDescent="0.25">
      <c r="A26" s="69" t="s">
        <v>54</v>
      </c>
      <c r="B26" s="70"/>
      <c r="C26" s="71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3"/>
    </row>
    <row r="27" spans="1:15" ht="94.5" x14ac:dyDescent="0.25">
      <c r="A27" s="74" t="s">
        <v>55</v>
      </c>
      <c r="B27" s="75" t="s">
        <v>56</v>
      </c>
      <c r="C27" s="21">
        <v>200</v>
      </c>
      <c r="D27" s="26">
        <v>6</v>
      </c>
      <c r="E27" s="26">
        <v>5</v>
      </c>
      <c r="F27" s="26">
        <v>22</v>
      </c>
      <c r="G27" s="26">
        <v>161.6</v>
      </c>
      <c r="H27" s="26">
        <v>0.06</v>
      </c>
      <c r="I27" s="26">
        <v>1.2</v>
      </c>
      <c r="J27" s="26">
        <v>0.04</v>
      </c>
      <c r="K27" s="26">
        <v>0</v>
      </c>
      <c r="L27" s="26">
        <v>238</v>
      </c>
      <c r="M27" s="26">
        <v>182</v>
      </c>
      <c r="N27" s="26">
        <v>28</v>
      </c>
      <c r="O27" s="76">
        <v>0.2</v>
      </c>
    </row>
    <row r="28" spans="1:15" ht="48" x14ac:dyDescent="0.25">
      <c r="A28" s="74" t="s">
        <v>57</v>
      </c>
      <c r="B28" s="77" t="s">
        <v>58</v>
      </c>
      <c r="C28" s="78">
        <v>65</v>
      </c>
      <c r="D28" s="79">
        <v>6.15</v>
      </c>
      <c r="E28" s="79">
        <v>7.18</v>
      </c>
      <c r="F28" s="79">
        <v>52</v>
      </c>
      <c r="G28" s="79">
        <v>248.82</v>
      </c>
      <c r="H28" s="79">
        <v>7.0000000000000007E-2</v>
      </c>
      <c r="I28" s="79">
        <v>2.37</v>
      </c>
      <c r="J28" s="79">
        <v>0.06</v>
      </c>
      <c r="K28" s="79">
        <v>1.22</v>
      </c>
      <c r="L28" s="79">
        <v>22.61</v>
      </c>
      <c r="M28" s="79">
        <v>68.86</v>
      </c>
      <c r="N28" s="79">
        <v>21.58</v>
      </c>
      <c r="O28" s="79">
        <v>0.86</v>
      </c>
    </row>
    <row r="29" spans="1:15" ht="16.5" thickBot="1" x14ac:dyDescent="0.3">
      <c r="A29" s="67" t="s">
        <v>59</v>
      </c>
      <c r="B29" s="68"/>
      <c r="C29" s="30"/>
      <c r="D29" s="80">
        <f t="shared" ref="D29:O29" si="3">SUM(D27:D28)</f>
        <v>12.15</v>
      </c>
      <c r="E29" s="80">
        <f t="shared" si="3"/>
        <v>12.18</v>
      </c>
      <c r="F29" s="80">
        <v>56</v>
      </c>
      <c r="G29" s="80">
        <f t="shared" si="3"/>
        <v>410.41999999999996</v>
      </c>
      <c r="H29" s="80">
        <f t="shared" si="3"/>
        <v>0.13</v>
      </c>
      <c r="I29" s="80">
        <f t="shared" si="3"/>
        <v>3.5700000000000003</v>
      </c>
      <c r="J29" s="80">
        <f t="shared" si="3"/>
        <v>0.1</v>
      </c>
      <c r="K29" s="80">
        <f t="shared" si="3"/>
        <v>1.22</v>
      </c>
      <c r="L29" s="80">
        <f t="shared" si="3"/>
        <v>260.61</v>
      </c>
      <c r="M29" s="80">
        <f t="shared" si="3"/>
        <v>250.86</v>
      </c>
      <c r="N29" s="80">
        <f t="shared" si="3"/>
        <v>49.58</v>
      </c>
      <c r="O29" s="80">
        <f t="shared" si="3"/>
        <v>1.06</v>
      </c>
    </row>
    <row r="30" spans="1:15" ht="17.25" thickTop="1" thickBot="1" x14ac:dyDescent="0.3">
      <c r="A30" s="81" t="s">
        <v>60</v>
      </c>
      <c r="B30" s="82"/>
      <c r="C30" s="83"/>
      <c r="D30" s="80">
        <f>D10+D18+D25</f>
        <v>77.48</v>
      </c>
      <c r="E30" s="80">
        <f t="shared" ref="E30:O30" si="4">E10+E18+E25</f>
        <v>82.070000000000007</v>
      </c>
      <c r="F30" s="80">
        <f t="shared" si="4"/>
        <v>335.82</v>
      </c>
      <c r="G30" s="80">
        <f t="shared" si="4"/>
        <v>2468.4300000000003</v>
      </c>
      <c r="H30" s="80">
        <f t="shared" si="4"/>
        <v>1.2464999999999999</v>
      </c>
      <c r="I30" s="80">
        <f t="shared" si="4"/>
        <v>65.927000000000007</v>
      </c>
      <c r="J30" s="80">
        <f t="shared" si="4"/>
        <v>341.762</v>
      </c>
      <c r="K30" s="80">
        <f t="shared" si="4"/>
        <v>18.068000000000005</v>
      </c>
      <c r="L30" s="80">
        <f t="shared" si="4"/>
        <v>852.54</v>
      </c>
      <c r="M30" s="80">
        <f t="shared" si="4"/>
        <v>1160.8980000000001</v>
      </c>
      <c r="N30" s="80">
        <f t="shared" si="4"/>
        <v>248.52799999999999</v>
      </c>
      <c r="O30" s="80">
        <f t="shared" si="4"/>
        <v>17.277000000000001</v>
      </c>
    </row>
    <row r="31" spans="1:15" ht="17.25" thickTop="1" thickBot="1" x14ac:dyDescent="0.3">
      <c r="A31" s="81" t="s">
        <v>61</v>
      </c>
      <c r="B31" s="82"/>
      <c r="C31" s="83"/>
      <c r="D31" s="80">
        <f>D10+D18+D29</f>
        <v>67.910000000000011</v>
      </c>
      <c r="E31" s="80">
        <f t="shared" ref="E31:O31" si="5">E10+E18+E29</f>
        <v>72.28</v>
      </c>
      <c r="F31" s="80">
        <f t="shared" si="5"/>
        <v>292.53999999999996</v>
      </c>
      <c r="G31" s="80">
        <f t="shared" si="5"/>
        <v>2196.6</v>
      </c>
      <c r="H31" s="80">
        <f t="shared" si="5"/>
        <v>1.03</v>
      </c>
      <c r="I31" s="80">
        <f t="shared" si="5"/>
        <v>32.19</v>
      </c>
      <c r="J31" s="80">
        <f t="shared" si="5"/>
        <v>341.702</v>
      </c>
      <c r="K31" s="80">
        <f t="shared" si="5"/>
        <v>17.150000000000002</v>
      </c>
      <c r="L31" s="80">
        <f t="shared" si="5"/>
        <v>973.74</v>
      </c>
      <c r="M31" s="80">
        <f t="shared" si="5"/>
        <v>1078.29</v>
      </c>
      <c r="N31" s="80">
        <f t="shared" si="5"/>
        <v>227.3</v>
      </c>
      <c r="O31" s="80">
        <f t="shared" si="5"/>
        <v>10.860000000000001</v>
      </c>
    </row>
    <row r="32" spans="1:15" ht="17.25" thickTop="1" thickBot="1" x14ac:dyDescent="0.3">
      <c r="A32" s="84" t="s">
        <v>62</v>
      </c>
      <c r="B32" s="85"/>
      <c r="C32" s="86"/>
      <c r="D32" s="80">
        <f t="shared" ref="D32:O32" si="6">D10+D18+D25+D29</f>
        <v>89.63000000000001</v>
      </c>
      <c r="E32" s="80">
        <f t="shared" si="6"/>
        <v>94.25</v>
      </c>
      <c r="F32" s="80">
        <f t="shared" si="6"/>
        <v>391.82</v>
      </c>
      <c r="G32" s="80">
        <f>G10+G18+G25+G29</f>
        <v>2878.8500000000004</v>
      </c>
      <c r="H32" s="80">
        <f t="shared" si="6"/>
        <v>1.3765000000000001</v>
      </c>
      <c r="I32" s="80">
        <f t="shared" si="6"/>
        <v>69.497000000000014</v>
      </c>
      <c r="J32" s="80">
        <f t="shared" si="6"/>
        <v>341.86200000000002</v>
      </c>
      <c r="K32" s="80">
        <f t="shared" si="6"/>
        <v>19.288000000000004</v>
      </c>
      <c r="L32" s="80">
        <f t="shared" si="6"/>
        <v>1113.1500000000001</v>
      </c>
      <c r="M32" s="80">
        <f t="shared" si="6"/>
        <v>1411.7580000000003</v>
      </c>
      <c r="N32" s="80">
        <f t="shared" si="6"/>
        <v>298.108</v>
      </c>
      <c r="O32" s="87">
        <f t="shared" si="6"/>
        <v>18.337</v>
      </c>
    </row>
    <row r="33" ht="15.75" thickTop="1" x14ac:dyDescent="0.25"/>
  </sheetData>
  <mergeCells count="18">
    <mergeCell ref="A25:B25"/>
    <mergeCell ref="A26:B26"/>
    <mergeCell ref="A29:B29"/>
    <mergeCell ref="A30:C30"/>
    <mergeCell ref="A31:C31"/>
    <mergeCell ref="A32:B32"/>
    <mergeCell ref="L3:O3"/>
    <mergeCell ref="A5:B5"/>
    <mergeCell ref="A10:B10"/>
    <mergeCell ref="A11:B11"/>
    <mergeCell ref="A18:B18"/>
    <mergeCell ref="A19:B19"/>
    <mergeCell ref="A3:A4"/>
    <mergeCell ref="B3:B4"/>
    <mergeCell ref="C3:C4"/>
    <mergeCell ref="D3:F3"/>
    <mergeCell ref="G3:G4"/>
    <mergeCell ref="H3:K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VEA</dc:creator>
  <cp:lastModifiedBy>VEA</cp:lastModifiedBy>
  <dcterms:created xsi:type="dcterms:W3CDTF">2021-11-14T18:35:50Z</dcterms:created>
  <dcterms:modified xsi:type="dcterms:W3CDTF">2021-11-14T18:36:15Z</dcterms:modified>
</cp:coreProperties>
</file>