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5" i="1"/>
  <c r="N25" i="1"/>
  <c r="M25" i="1"/>
  <c r="L25" i="1"/>
  <c r="K25" i="1"/>
  <c r="J25" i="1"/>
  <c r="I25" i="1"/>
  <c r="H25" i="1"/>
  <c r="G25" i="1"/>
  <c r="F25" i="1"/>
  <c r="E25" i="1"/>
  <c r="D25" i="1"/>
  <c r="O20" i="1"/>
  <c r="N20" i="1"/>
  <c r="M20" i="1"/>
  <c r="L20" i="1"/>
  <c r="J20" i="1"/>
  <c r="H20" i="1"/>
  <c r="G20" i="1"/>
  <c r="F20" i="1"/>
  <c r="E20" i="1"/>
  <c r="D20" i="1"/>
  <c r="K15" i="1"/>
  <c r="K20" i="1" s="1"/>
  <c r="I15" i="1"/>
  <c r="I20" i="1" s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H11" i="1"/>
  <c r="H32" i="1" s="1"/>
  <c r="G11" i="1"/>
  <c r="G32" i="1" s="1"/>
  <c r="F11" i="1"/>
  <c r="F32" i="1" s="1"/>
  <c r="E11" i="1"/>
  <c r="E32" i="1" s="1"/>
  <c r="D11" i="1"/>
  <c r="D32" i="1" s="1"/>
  <c r="C11" i="1"/>
  <c r="I32" i="1" l="1"/>
  <c r="D30" i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<sst xmlns="http://schemas.openxmlformats.org/spreadsheetml/2006/main" count="66" uniqueCount="65">
  <si>
    <t xml:space="preserve"> 12-18</t>
  </si>
  <si>
    <t>Меню: 20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</si>
  <si>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</si>
  <si>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</si>
  <si>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</si>
  <si>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</si>
  <si>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</si>
  <si>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</si>
  <si>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</si>
  <si>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</si>
  <si>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</si>
  <si>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</si>
  <si>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</si>
  <si>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</si>
  <si>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</si>
  <si>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</si>
  <si>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</si>
  <si>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</si>
  <si>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</si>
  <si>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</si>
  <si>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</si>
  <si>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280</t>
  </si>
  <si>
    <t>Каша пшеничная вязкая</t>
  </si>
  <si>
    <t>71,УРПЦ Пермь 2018</t>
  </si>
  <si>
    <t>Бутерброд с маслом</t>
  </si>
  <si>
    <t>112 УРЦП, Пермь 2013</t>
  </si>
  <si>
    <t>Плоды свежие (банан)</t>
  </si>
  <si>
    <t>466, УРПЦ Пермь 2018</t>
  </si>
  <si>
    <t>Кофейный напиток со сгущенным молоком</t>
  </si>
  <si>
    <t>ИТОГО В ЗАВТРАК</t>
  </si>
  <si>
    <t>ОБЕД</t>
  </si>
  <si>
    <t>76УРЦП, Пермь 2013</t>
  </si>
  <si>
    <t>Винегрет овощной</t>
  </si>
  <si>
    <t>ТТК №169</t>
  </si>
  <si>
    <t>Куриный бульон с яйцом и гренками</t>
  </si>
  <si>
    <t>170/20/20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</si>
  <si>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</si>
  <si>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</si>
  <si>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</si>
  <si>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</si>
  <si>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</si>
  <si>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109 УРЦП, Пермь 2013</t>
  </si>
  <si>
    <t>Хлеб ржаной</t>
  </si>
  <si>
    <t>Плоды свежие (киви)</t>
  </si>
  <si>
    <t>505 УРЦП, Пермь 2013</t>
  </si>
  <si>
    <t>Кисель из свежих ягод (черная смородина)</t>
  </si>
  <si>
    <t>ИТОГО В ОБЕД</t>
  </si>
  <si>
    <t>ПОЛДНИК 20-25%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</si>
  <si>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</si>
  <si>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</si>
  <si>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</si>
  <si>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</si>
  <si>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</si>
  <si>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ТТК № 283</t>
  </si>
  <si>
    <t>Кисель из ягод замороженных (брусника)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</si>
  <si>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</si>
  <si>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</si>
  <si>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</si>
  <si>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</si>
  <si>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53 СРКМВКИ, Мурманск 1988.</t>
  </si>
  <si>
    <t>Рожок песочный с маком</t>
  </si>
  <si>
    <t>ИТОГО В ПОЛДНИК 15%</t>
  </si>
  <si>
    <t>ВСЕГО ПОЛДНИК 20-25 %</t>
  </si>
  <si>
    <t>ВСЕГО ПОЛДНИК 15 %</t>
  </si>
  <si>
    <t>ВСЕГО ЗА 20-Й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</si>
</sst>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2" fontId="4" fillId="2" borderId="4" xfId="1" applyNumberFormat="1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vertical="center" wrapText="1"/>
    </xf>
    <xf numFmtId="2" fontId="2" fillId="3" borderId="17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2" fontId="7" fillId="3" borderId="18" xfId="0" applyNumberFormat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63" x14ac:dyDescent="0.25">
      <c r="A7" s="17" t="s">
        <v>21</v>
      </c>
      <c r="B7" s="18" t="s">
        <v>22</v>
      </c>
      <c r="C7" s="19">
        <v>250</v>
      </c>
      <c r="D7" s="20">
        <v>16.803999999999998</v>
      </c>
      <c r="E7" s="20">
        <v>4.1630000000000003</v>
      </c>
      <c r="F7" s="20">
        <v>33.75</v>
      </c>
      <c r="G7" s="20">
        <v>239.71700000000001</v>
      </c>
      <c r="H7" s="20">
        <v>0.11</v>
      </c>
      <c r="I7" s="20">
        <v>6.94</v>
      </c>
      <c r="J7" s="20">
        <v>191.67</v>
      </c>
      <c r="K7" s="20">
        <v>19.440000000000001</v>
      </c>
      <c r="L7" s="20">
        <v>126.39</v>
      </c>
      <c r="M7" s="20">
        <v>143.1</v>
      </c>
      <c r="N7" s="20">
        <v>31.94</v>
      </c>
      <c r="O7" s="21">
        <v>0</v>
      </c>
    </row>
    <row r="8" spans="1:15" ht="47.25" x14ac:dyDescent="0.25">
      <c r="A8" s="17" t="s">
        <v>23</v>
      </c>
      <c r="B8" s="22" t="s">
        <v>24</v>
      </c>
      <c r="C8" s="19">
        <v>60</v>
      </c>
      <c r="D8" s="23">
        <v>3.2</v>
      </c>
      <c r="E8" s="23">
        <v>14.8</v>
      </c>
      <c r="F8" s="23">
        <v>20</v>
      </c>
      <c r="G8" s="23">
        <v>224</v>
      </c>
      <c r="H8" s="23">
        <v>0.04</v>
      </c>
      <c r="I8" s="23">
        <v>0</v>
      </c>
      <c r="J8" s="23">
        <v>80</v>
      </c>
      <c r="K8" s="23">
        <v>0.64</v>
      </c>
      <c r="L8" s="23">
        <v>12.8</v>
      </c>
      <c r="M8" s="23">
        <v>32</v>
      </c>
      <c r="N8" s="23">
        <v>5.6</v>
      </c>
      <c r="O8" s="24">
        <v>0.48</v>
      </c>
    </row>
    <row r="9" spans="1:15" ht="51" x14ac:dyDescent="0.25">
      <c r="A9" s="25" t="s">
        <v>25</v>
      </c>
      <c r="B9" s="26" t="s">
        <v>26</v>
      </c>
      <c r="C9" s="27">
        <v>100</v>
      </c>
      <c r="D9" s="28">
        <v>1.5</v>
      </c>
      <c r="E9" s="28">
        <v>0.5</v>
      </c>
      <c r="F9" s="28">
        <v>21</v>
      </c>
      <c r="G9" s="28">
        <v>96</v>
      </c>
      <c r="H9" s="28">
        <v>0.04</v>
      </c>
      <c r="I9" s="28">
        <v>10</v>
      </c>
      <c r="J9" s="28">
        <v>0</v>
      </c>
      <c r="K9" s="28">
        <v>0.4</v>
      </c>
      <c r="L9" s="28">
        <v>8</v>
      </c>
      <c r="M9" s="28">
        <v>28</v>
      </c>
      <c r="N9" s="28">
        <v>42</v>
      </c>
      <c r="O9" s="29">
        <v>0.6</v>
      </c>
    </row>
    <row r="10" spans="1:15" ht="126" x14ac:dyDescent="0.25">
      <c r="A10" s="30" t="s">
        <v>27</v>
      </c>
      <c r="B10" s="18" t="s">
        <v>28</v>
      </c>
      <c r="C10" s="19">
        <v>200</v>
      </c>
      <c r="D10" s="20">
        <v>2.6</v>
      </c>
      <c r="E10" s="20">
        <v>3.2</v>
      </c>
      <c r="F10" s="20">
        <v>19</v>
      </c>
      <c r="G10" s="20">
        <v>115</v>
      </c>
      <c r="H10" s="20">
        <v>0.02</v>
      </c>
      <c r="I10" s="20">
        <v>0.2</v>
      </c>
      <c r="J10" s="20">
        <v>15.2</v>
      </c>
      <c r="K10" s="20">
        <v>0.08</v>
      </c>
      <c r="L10" s="20">
        <v>105</v>
      </c>
      <c r="M10" s="20">
        <v>70.7</v>
      </c>
      <c r="N10" s="20">
        <v>11.6</v>
      </c>
      <c r="O10" s="21">
        <v>7.0000000000000007E-2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610</v>
      </c>
      <c r="D11" s="33">
        <f t="shared" si="0"/>
        <v>24.103999999999999</v>
      </c>
      <c r="E11" s="33">
        <f t="shared" si="0"/>
        <v>22.663</v>
      </c>
      <c r="F11" s="33">
        <f t="shared" si="0"/>
        <v>93.75</v>
      </c>
      <c r="G11" s="33">
        <f t="shared" si="0"/>
        <v>674.71699999999998</v>
      </c>
      <c r="H11" s="33">
        <f t="shared" si="0"/>
        <v>0.21</v>
      </c>
      <c r="I11" s="33">
        <f t="shared" si="0"/>
        <v>17.14</v>
      </c>
      <c r="J11" s="33">
        <f t="shared" si="0"/>
        <v>286.86999999999995</v>
      </c>
      <c r="K11" s="33">
        <f t="shared" si="0"/>
        <v>20.56</v>
      </c>
      <c r="L11" s="33">
        <f t="shared" si="0"/>
        <v>252.19</v>
      </c>
      <c r="M11" s="33">
        <f t="shared" si="0"/>
        <v>273.8</v>
      </c>
      <c r="N11" s="33">
        <f t="shared" si="0"/>
        <v>91.139999999999986</v>
      </c>
      <c r="O11" s="34">
        <f t="shared" si="0"/>
        <v>1.1500000000000001</v>
      </c>
    </row>
    <row r="12" spans="1:15" ht="16.5" thickTop="1" x14ac:dyDescent="0.25">
      <c r="A12" s="13" t="s">
        <v>30</v>
      </c>
      <c r="B12" s="13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5" t="s">
        <v>31</v>
      </c>
      <c r="B13" s="26" t="s">
        <v>32</v>
      </c>
      <c r="C13" s="27">
        <v>100</v>
      </c>
      <c r="D13" s="28">
        <v>1.3</v>
      </c>
      <c r="E13" s="28">
        <v>10.8</v>
      </c>
      <c r="F13" s="28">
        <v>6.8</v>
      </c>
      <c r="G13" s="28">
        <v>130</v>
      </c>
      <c r="H13" s="28">
        <v>0.04</v>
      </c>
      <c r="I13" s="28">
        <v>8.4</v>
      </c>
      <c r="J13" s="28">
        <v>0</v>
      </c>
      <c r="K13" s="28">
        <v>4.5999999999999996</v>
      </c>
      <c r="L13" s="28">
        <v>23</v>
      </c>
      <c r="M13" s="28">
        <v>40</v>
      </c>
      <c r="N13" s="28">
        <v>18</v>
      </c>
      <c r="O13" s="28">
        <v>0.8</v>
      </c>
    </row>
    <row r="14" spans="1:15" ht="110.25" x14ac:dyDescent="0.25">
      <c r="A14" s="38" t="s">
        <v>33</v>
      </c>
      <c r="B14" s="39" t="s">
        <v>34</v>
      </c>
      <c r="C14" s="40" t="s">
        <v>35</v>
      </c>
      <c r="D14" s="41">
        <v>5.37</v>
      </c>
      <c r="E14" s="41">
        <v>5.41</v>
      </c>
      <c r="F14" s="41">
        <v>18.600000000000001</v>
      </c>
      <c r="G14" s="41">
        <v>144.57</v>
      </c>
      <c r="H14" s="41">
        <v>8.8199999999999987E-2</v>
      </c>
      <c r="I14" s="41">
        <v>6.93</v>
      </c>
      <c r="J14" s="41">
        <v>100</v>
      </c>
      <c r="K14" s="41">
        <v>1.155</v>
      </c>
      <c r="L14" s="41">
        <v>106.66</v>
      </c>
      <c r="M14" s="41">
        <v>157.22</v>
      </c>
      <c r="N14" s="41">
        <v>8.2200000000000006</v>
      </c>
      <c r="O14" s="42">
        <v>0.06</v>
      </c>
    </row>
    <row r="15" spans="1:15" ht="78.75" x14ac:dyDescent="0.25">
      <c r="A15" s="25" t="s">
        <v>36</v>
      </c>
      <c r="B15" s="26" t="s">
        <v>37</v>
      </c>
      <c r="C15" s="27" t="s">
        <v>38</v>
      </c>
      <c r="D15" s="28">
        <v>16.8</v>
      </c>
      <c r="E15" s="28">
        <v>14.1</v>
      </c>
      <c r="F15" s="28">
        <v>12.3</v>
      </c>
      <c r="G15" s="28">
        <v>242.4</v>
      </c>
      <c r="H15" s="28">
        <v>0.12</v>
      </c>
      <c r="I15" s="28">
        <f>I14/110*120</f>
        <v>7.5600000000000005</v>
      </c>
      <c r="J15" s="28">
        <v>210</v>
      </c>
      <c r="K15" s="28">
        <f>K14/110*120</f>
        <v>1.26</v>
      </c>
      <c r="L15" s="28">
        <v>269.37</v>
      </c>
      <c r="M15" s="28">
        <v>96.2</v>
      </c>
      <c r="N15" s="28">
        <v>2.35</v>
      </c>
      <c r="O15" s="29">
        <v>0.05</v>
      </c>
    </row>
    <row r="16" spans="1:15" ht="51" x14ac:dyDescent="0.25">
      <c r="A16" s="25" t="s">
        <v>39</v>
      </c>
      <c r="B16" s="26" t="s">
        <v>40</v>
      </c>
      <c r="C16" s="27">
        <v>180</v>
      </c>
      <c r="D16" s="28">
        <v>4.4279999999999999</v>
      </c>
      <c r="E16" s="28">
        <v>7.29</v>
      </c>
      <c r="F16" s="28">
        <v>40.572000000000003</v>
      </c>
      <c r="G16" s="28">
        <v>245.52</v>
      </c>
      <c r="H16" s="28">
        <v>3.2399999999999998E-2</v>
      </c>
      <c r="I16" s="28">
        <v>0</v>
      </c>
      <c r="J16" s="28">
        <v>4.8599999999999997E-2</v>
      </c>
      <c r="K16" s="28">
        <v>0.34200000000000003</v>
      </c>
      <c r="L16" s="28">
        <v>6.12</v>
      </c>
      <c r="M16" s="28">
        <v>84.96</v>
      </c>
      <c r="N16" s="28">
        <v>27.36</v>
      </c>
      <c r="O16" s="28">
        <v>0.63</v>
      </c>
    </row>
    <row r="17" spans="1:15" ht="51" x14ac:dyDescent="0.25">
      <c r="A17" s="25" t="s">
        <v>41</v>
      </c>
      <c r="B17" s="26" t="s">
        <v>42</v>
      </c>
      <c r="C17" s="27">
        <v>70</v>
      </c>
      <c r="D17" s="28">
        <v>4.62</v>
      </c>
      <c r="E17" s="28">
        <v>0.84</v>
      </c>
      <c r="F17" s="28">
        <v>23.38</v>
      </c>
      <c r="G17" s="28">
        <v>121.8</v>
      </c>
      <c r="H17" s="28">
        <v>0.126</v>
      </c>
      <c r="I17" s="28">
        <v>0</v>
      </c>
      <c r="J17" s="28">
        <v>0</v>
      </c>
      <c r="K17" s="28">
        <v>0.98</v>
      </c>
      <c r="L17" s="28">
        <v>24.5</v>
      </c>
      <c r="M17" s="28">
        <v>110.6</v>
      </c>
      <c r="N17" s="28">
        <v>32.9</v>
      </c>
      <c r="O17" s="28">
        <v>2.73</v>
      </c>
    </row>
    <row r="18" spans="1:15" ht="51" x14ac:dyDescent="0.25">
      <c r="A18" s="25" t="s">
        <v>25</v>
      </c>
      <c r="B18" s="26" t="s">
        <v>43</v>
      </c>
      <c r="C18" s="27">
        <v>100</v>
      </c>
      <c r="D18" s="28">
        <v>0.8</v>
      </c>
      <c r="E18" s="28">
        <v>0.4</v>
      </c>
      <c r="F18" s="28">
        <v>8.1</v>
      </c>
      <c r="G18" s="28">
        <v>47</v>
      </c>
      <c r="H18" s="43">
        <v>0.02</v>
      </c>
      <c r="I18" s="43">
        <v>180</v>
      </c>
      <c r="J18" s="43">
        <v>0</v>
      </c>
      <c r="K18" s="43">
        <v>0.3</v>
      </c>
      <c r="L18" s="43">
        <v>40</v>
      </c>
      <c r="M18" s="43">
        <v>34</v>
      </c>
      <c r="N18" s="43">
        <v>25</v>
      </c>
      <c r="O18" s="44">
        <v>0.8</v>
      </c>
    </row>
    <row r="19" spans="1:15" ht="110.25" x14ac:dyDescent="0.25">
      <c r="A19" s="45" t="s">
        <v>44</v>
      </c>
      <c r="B19" s="46" t="s">
        <v>45</v>
      </c>
      <c r="C19" s="47">
        <v>200</v>
      </c>
      <c r="D19" s="48">
        <v>0.2</v>
      </c>
      <c r="E19" s="48">
        <v>0.1</v>
      </c>
      <c r="F19" s="48">
        <v>21.5</v>
      </c>
      <c r="G19" s="48">
        <v>87</v>
      </c>
      <c r="H19" s="48">
        <v>0.01</v>
      </c>
      <c r="I19" s="48">
        <v>29.3</v>
      </c>
      <c r="J19" s="48">
        <v>0</v>
      </c>
      <c r="K19" s="48">
        <v>0</v>
      </c>
      <c r="L19" s="48">
        <v>10</v>
      </c>
      <c r="M19" s="48">
        <v>11</v>
      </c>
      <c r="N19" s="48">
        <v>7</v>
      </c>
      <c r="O19" s="49">
        <v>0.3</v>
      </c>
    </row>
    <row r="20" spans="1:15" ht="16.5" thickBot="1" x14ac:dyDescent="0.3">
      <c r="A20" s="50" t="s">
        <v>46</v>
      </c>
      <c r="B20" s="50"/>
      <c r="C20" s="51">
        <v>910</v>
      </c>
      <c r="D20" s="52">
        <f>SUM(D13:D19)</f>
        <v>33.518000000000001</v>
      </c>
      <c r="E20" s="52">
        <f>SUM(E13:E19)</f>
        <v>38.940000000000005</v>
      </c>
      <c r="F20" s="52">
        <f>SUM(F13:F19)</f>
        <v>131.25200000000001</v>
      </c>
      <c r="G20" s="52">
        <f>SUM(G13:G19)</f>
        <v>1018.29</v>
      </c>
      <c r="H20" s="52">
        <f t="shared" ref="H20:O20" si="1">SUM(H13:H19)</f>
        <v>0.43659999999999999</v>
      </c>
      <c r="I20" s="52">
        <f t="shared" si="1"/>
        <v>232.19</v>
      </c>
      <c r="J20" s="52">
        <f t="shared" si="1"/>
        <v>310.04860000000002</v>
      </c>
      <c r="K20" s="52">
        <f t="shared" si="1"/>
        <v>8.6370000000000005</v>
      </c>
      <c r="L20" s="52">
        <f t="shared" si="1"/>
        <v>479.65</v>
      </c>
      <c r="M20" s="52">
        <f t="shared" si="1"/>
        <v>533.98</v>
      </c>
      <c r="N20" s="52">
        <f t="shared" si="1"/>
        <v>120.83</v>
      </c>
      <c r="O20" s="53">
        <f t="shared" si="1"/>
        <v>5.3699999999999992</v>
      </c>
    </row>
    <row r="21" spans="1:15" ht="16.5" thickTop="1" x14ac:dyDescent="0.25">
      <c r="A21" s="54" t="s">
        <v>47</v>
      </c>
      <c r="B21" s="54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</row>
    <row r="22" spans="1:15" ht="110.25" x14ac:dyDescent="0.25">
      <c r="A22" s="25" t="s">
        <v>48</v>
      </c>
      <c r="B22" s="58" t="s">
        <v>49</v>
      </c>
      <c r="C22" s="27">
        <v>60</v>
      </c>
      <c r="D22" s="28">
        <v>6.7</v>
      </c>
      <c r="E22" s="28">
        <v>9.84</v>
      </c>
      <c r="F22" s="28">
        <v>19.8</v>
      </c>
      <c r="G22" s="28">
        <v>194.56</v>
      </c>
      <c r="H22" s="28">
        <v>0.09</v>
      </c>
      <c r="I22" s="28">
        <v>0</v>
      </c>
      <c r="J22" s="28">
        <v>59</v>
      </c>
      <c r="K22" s="28">
        <v>0</v>
      </c>
      <c r="L22" s="28">
        <v>8.25</v>
      </c>
      <c r="M22" s="28">
        <v>57</v>
      </c>
      <c r="N22" s="28">
        <v>21</v>
      </c>
      <c r="O22" s="28">
        <v>3.4</v>
      </c>
    </row>
    <row r="23" spans="1:15" ht="94.5" x14ac:dyDescent="0.25">
      <c r="A23" s="25" t="s">
        <v>50</v>
      </c>
      <c r="B23" s="59" t="s">
        <v>51</v>
      </c>
      <c r="C23" s="60" t="s">
        <v>52</v>
      </c>
      <c r="D23" s="28">
        <v>14.234999999999999</v>
      </c>
      <c r="E23" s="28">
        <v>11.882</v>
      </c>
      <c r="F23" s="28">
        <v>52.94</v>
      </c>
      <c r="G23" s="28">
        <v>375.64</v>
      </c>
      <c r="H23" s="28">
        <v>0.19</v>
      </c>
      <c r="I23" s="28">
        <v>0.01</v>
      </c>
      <c r="J23" s="28">
        <v>252</v>
      </c>
      <c r="K23" s="28">
        <v>1.1759999999999999</v>
      </c>
      <c r="L23" s="28">
        <v>224.18</v>
      </c>
      <c r="M23" s="28">
        <v>150.66</v>
      </c>
      <c r="N23" s="28">
        <v>32</v>
      </c>
      <c r="O23" s="28">
        <v>5.2</v>
      </c>
    </row>
    <row r="24" spans="1:15" ht="94.5" x14ac:dyDescent="0.25">
      <c r="A24" s="25" t="s">
        <v>53</v>
      </c>
      <c r="B24" s="58" t="s">
        <v>54</v>
      </c>
      <c r="C24" s="27">
        <v>200</v>
      </c>
      <c r="D24" s="28">
        <v>0.2</v>
      </c>
      <c r="E24" s="28">
        <v>0.2</v>
      </c>
      <c r="F24" s="28">
        <v>22</v>
      </c>
      <c r="G24" s="28">
        <v>90</v>
      </c>
      <c r="H24" s="28">
        <v>0</v>
      </c>
      <c r="I24" s="28">
        <v>0.5</v>
      </c>
      <c r="J24" s="28">
        <v>0</v>
      </c>
      <c r="K24" s="28">
        <v>0.1</v>
      </c>
      <c r="L24" s="28">
        <v>4.4000000000000004</v>
      </c>
      <c r="M24" s="28">
        <v>4.7</v>
      </c>
      <c r="N24" s="28">
        <v>0.7</v>
      </c>
      <c r="O24" s="29">
        <v>0.06</v>
      </c>
    </row>
    <row r="25" spans="1:15" ht="16.5" thickBot="1" x14ac:dyDescent="0.3">
      <c r="A25" s="31" t="s">
        <v>55</v>
      </c>
      <c r="B25" s="31"/>
      <c r="C25" s="32">
        <v>430</v>
      </c>
      <c r="D25" s="33">
        <f t="shared" ref="D25:O25" si="2">SUM(D22:D24)</f>
        <v>21.134999999999998</v>
      </c>
      <c r="E25" s="33">
        <f t="shared" si="2"/>
        <v>21.922000000000001</v>
      </c>
      <c r="F25" s="33">
        <f t="shared" si="2"/>
        <v>94.74</v>
      </c>
      <c r="G25" s="33">
        <f t="shared" si="2"/>
        <v>660.2</v>
      </c>
      <c r="H25" s="33">
        <f t="shared" si="2"/>
        <v>0.28000000000000003</v>
      </c>
      <c r="I25" s="33">
        <f t="shared" si="2"/>
        <v>0.51</v>
      </c>
      <c r="J25" s="33">
        <f t="shared" si="2"/>
        <v>311</v>
      </c>
      <c r="K25" s="33">
        <f t="shared" si="2"/>
        <v>1.276</v>
      </c>
      <c r="L25" s="33">
        <f t="shared" si="2"/>
        <v>236.83</v>
      </c>
      <c r="M25" s="33">
        <f t="shared" si="2"/>
        <v>212.35999999999999</v>
      </c>
      <c r="N25" s="33">
        <f t="shared" si="2"/>
        <v>53.7</v>
      </c>
      <c r="O25" s="34">
        <f t="shared" si="2"/>
        <v>8.66</v>
      </c>
    </row>
    <row r="26" spans="1:15" ht="16.5" thickTop="1" x14ac:dyDescent="0.25">
      <c r="A26" s="13" t="s">
        <v>56</v>
      </c>
      <c r="B26" s="13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1:15" ht="78.75" x14ac:dyDescent="0.25">
      <c r="A27" s="25" t="s">
        <v>57</v>
      </c>
      <c r="B27" s="26" t="s">
        <v>58</v>
      </c>
      <c r="C27" s="27">
        <v>200</v>
      </c>
      <c r="D27" s="43">
        <v>5.8</v>
      </c>
      <c r="E27" s="43">
        <v>3</v>
      </c>
      <c r="F27" s="43">
        <v>22.8</v>
      </c>
      <c r="G27" s="43">
        <v>142</v>
      </c>
      <c r="H27" s="43">
        <v>0.06</v>
      </c>
      <c r="I27" s="43">
        <v>1.2</v>
      </c>
      <c r="J27" s="43">
        <v>0.02</v>
      </c>
      <c r="K27" s="43">
        <v>0</v>
      </c>
      <c r="L27" s="43">
        <v>248</v>
      </c>
      <c r="M27" s="43">
        <v>190</v>
      </c>
      <c r="N27" s="43">
        <v>30</v>
      </c>
      <c r="O27" s="44">
        <v>0.2</v>
      </c>
    </row>
    <row r="28" spans="1:15" ht="63.75" x14ac:dyDescent="0.25">
      <c r="A28" s="61" t="s">
        <v>59</v>
      </c>
      <c r="B28" s="62" t="s">
        <v>60</v>
      </c>
      <c r="C28" s="47">
        <v>75</v>
      </c>
      <c r="D28" s="48">
        <v>5</v>
      </c>
      <c r="E28" s="48">
        <v>8.75</v>
      </c>
      <c r="F28" s="48">
        <v>38.380000000000003</v>
      </c>
      <c r="G28" s="48">
        <v>342.63</v>
      </c>
      <c r="H28" s="48">
        <v>0.1</v>
      </c>
      <c r="I28" s="48">
        <v>0</v>
      </c>
      <c r="J28" s="48">
        <v>0.09</v>
      </c>
      <c r="K28" s="48">
        <v>1.46</v>
      </c>
      <c r="L28" s="48">
        <v>18.75</v>
      </c>
      <c r="M28" s="48">
        <v>84.59</v>
      </c>
      <c r="N28" s="48">
        <v>12.5</v>
      </c>
      <c r="O28" s="63">
        <v>1.0900000000000001</v>
      </c>
    </row>
    <row r="29" spans="1:15" ht="16.5" thickBot="1" x14ac:dyDescent="0.3">
      <c r="A29" s="31" t="s">
        <v>61</v>
      </c>
      <c r="B29" s="31"/>
      <c r="C29" s="32"/>
      <c r="D29" s="33">
        <f t="shared" ref="D29:O29" si="3">SUM(D27:D28)</f>
        <v>10.8</v>
      </c>
      <c r="E29" s="33">
        <f t="shared" si="3"/>
        <v>11.75</v>
      </c>
      <c r="F29" s="33">
        <f t="shared" si="3"/>
        <v>61.180000000000007</v>
      </c>
      <c r="G29" s="33">
        <f t="shared" si="3"/>
        <v>484.63</v>
      </c>
      <c r="H29" s="33">
        <f t="shared" si="3"/>
        <v>0.16</v>
      </c>
      <c r="I29" s="33">
        <f t="shared" si="3"/>
        <v>1.2</v>
      </c>
      <c r="J29" s="33">
        <f t="shared" si="3"/>
        <v>0.11</v>
      </c>
      <c r="K29" s="33">
        <f t="shared" si="3"/>
        <v>1.46</v>
      </c>
      <c r="L29" s="33">
        <f t="shared" si="3"/>
        <v>266.75</v>
      </c>
      <c r="M29" s="33">
        <f t="shared" si="3"/>
        <v>274.59000000000003</v>
      </c>
      <c r="N29" s="33">
        <f t="shared" si="3"/>
        <v>42.5</v>
      </c>
      <c r="O29" s="34">
        <f t="shared" si="3"/>
        <v>1.29</v>
      </c>
    </row>
    <row r="30" spans="1:15" ht="17.25" thickTop="1" thickBot="1" x14ac:dyDescent="0.3">
      <c r="A30" s="64" t="s">
        <v>62</v>
      </c>
      <c r="B30" s="65"/>
      <c r="C30" s="66"/>
      <c r="D30" s="67">
        <f t="shared" ref="D30:O30" si="4">D11+D20+D25</f>
        <v>78.757000000000005</v>
      </c>
      <c r="E30" s="67">
        <f t="shared" si="4"/>
        <v>83.525000000000006</v>
      </c>
      <c r="F30" s="67">
        <f t="shared" si="4"/>
        <v>319.74200000000002</v>
      </c>
      <c r="G30" s="67">
        <f t="shared" si="4"/>
        <v>2353.2070000000003</v>
      </c>
      <c r="H30" s="67">
        <f t="shared" si="4"/>
        <v>0.92659999999999998</v>
      </c>
      <c r="I30" s="67">
        <f t="shared" si="4"/>
        <v>249.83999999999997</v>
      </c>
      <c r="J30" s="67">
        <f t="shared" si="4"/>
        <v>907.91859999999997</v>
      </c>
      <c r="K30" s="67">
        <f t="shared" si="4"/>
        <v>30.472999999999999</v>
      </c>
      <c r="L30" s="67">
        <f t="shared" si="4"/>
        <v>968.67</v>
      </c>
      <c r="M30" s="67">
        <f t="shared" si="4"/>
        <v>1020.14</v>
      </c>
      <c r="N30" s="67">
        <f t="shared" si="4"/>
        <v>265.66999999999996</v>
      </c>
      <c r="O30" s="67">
        <f t="shared" si="4"/>
        <v>15.18</v>
      </c>
    </row>
    <row r="31" spans="1:15" ht="17.25" thickTop="1" thickBot="1" x14ac:dyDescent="0.3">
      <c r="A31" s="64" t="s">
        <v>63</v>
      </c>
      <c r="B31" s="65"/>
      <c r="C31" s="66"/>
      <c r="D31" s="67">
        <f t="shared" ref="D31:O31" si="5">D11+D20+D29</f>
        <v>68.421999999999997</v>
      </c>
      <c r="E31" s="67">
        <f t="shared" si="5"/>
        <v>73.353000000000009</v>
      </c>
      <c r="F31" s="67">
        <f t="shared" si="5"/>
        <v>286.18200000000002</v>
      </c>
      <c r="G31" s="67">
        <f t="shared" si="5"/>
        <v>2177.6370000000002</v>
      </c>
      <c r="H31" s="67">
        <f t="shared" si="5"/>
        <v>0.80659999999999998</v>
      </c>
      <c r="I31" s="67">
        <f t="shared" si="5"/>
        <v>250.52999999999997</v>
      </c>
      <c r="J31" s="67">
        <f t="shared" si="5"/>
        <v>597.02859999999998</v>
      </c>
      <c r="K31" s="67">
        <f t="shared" si="5"/>
        <v>30.657</v>
      </c>
      <c r="L31" s="67">
        <f t="shared" si="5"/>
        <v>998.58999999999992</v>
      </c>
      <c r="M31" s="67">
        <f t="shared" si="5"/>
        <v>1082.3699999999999</v>
      </c>
      <c r="N31" s="67">
        <f t="shared" si="5"/>
        <v>254.46999999999997</v>
      </c>
      <c r="O31" s="67">
        <f t="shared" si="5"/>
        <v>7.81</v>
      </c>
    </row>
    <row r="32" spans="1:15" ht="17.25" thickTop="1" thickBot="1" x14ac:dyDescent="0.3">
      <c r="A32" s="68" t="s">
        <v>64</v>
      </c>
      <c r="B32" s="68"/>
      <c r="C32" s="66"/>
      <c r="D32" s="67">
        <f t="shared" ref="D32:O32" si="6">D11+D20+D25+D29</f>
        <v>89.557000000000002</v>
      </c>
      <c r="E32" s="67">
        <f t="shared" si="6"/>
        <v>95.275000000000006</v>
      </c>
      <c r="F32" s="67">
        <f t="shared" si="6"/>
        <v>380.92200000000003</v>
      </c>
      <c r="G32" s="67">
        <f t="shared" si="6"/>
        <v>2837.8370000000004</v>
      </c>
      <c r="H32" s="67">
        <f t="shared" si="6"/>
        <v>1.0866</v>
      </c>
      <c r="I32" s="67">
        <f t="shared" si="6"/>
        <v>251.03999999999996</v>
      </c>
      <c r="J32" s="67">
        <f t="shared" si="6"/>
        <v>908.02859999999998</v>
      </c>
      <c r="K32" s="67">
        <f t="shared" si="6"/>
        <v>31.933</v>
      </c>
      <c r="L32" s="67">
        <f t="shared" si="6"/>
        <v>1235.42</v>
      </c>
      <c r="M32" s="67">
        <f t="shared" si="6"/>
        <v>1294.73</v>
      </c>
      <c r="N32" s="67">
        <f t="shared" si="6"/>
        <v>308.16999999999996</v>
      </c>
      <c r="O32" s="69">
        <f t="shared" si="6"/>
        <v>16.47</v>
      </c>
    </row>
    <row r="33" spans="1:15" ht="15.75" thickTop="1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8">
    <mergeCell ref="A25:B25"/>
    <mergeCell ref="A26:B26"/>
    <mergeCell ref="A29:B29"/>
    <mergeCell ref="A30:B30"/>
    <mergeCell ref="A31:B31"/>
    <mergeCell ref="A32:B32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2021-11-07T14:59:44Z</dcterms:created>
  <dcterms:modified xsi:type="dcterms:W3CDTF">2021-11-07T15:00:07Z</dcterms:modified>
</cp:coreProperties>
</file>