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A\Desktop\"/>
    </mc:Choice>
  </mc:AlternateContent>
  <bookViews>
    <workbookView xWindow="0" yWindow="0" windowWidth="28800" windowHeight="120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8" i="1" l="1"/>
  <c r="N28" i="1"/>
  <c r="M28" i="1"/>
  <c r="L28" i="1"/>
  <c r="K28" i="1"/>
  <c r="J28" i="1"/>
  <c r="I28" i="1"/>
  <c r="H28" i="1"/>
  <c r="G28" i="1"/>
  <c r="F28" i="1"/>
  <c r="E28" i="1"/>
  <c r="D28" i="1"/>
  <c r="O24" i="1"/>
  <c r="N24" i="1"/>
  <c r="M24" i="1"/>
  <c r="L24" i="1"/>
  <c r="K24" i="1"/>
  <c r="J24" i="1"/>
  <c r="I24" i="1"/>
  <c r="H24" i="1"/>
  <c r="G24" i="1"/>
  <c r="F24" i="1"/>
  <c r="E24" i="1"/>
  <c r="D24" i="1"/>
  <c r="O19" i="1"/>
  <c r="O31" i="1" s="1"/>
  <c r="N19" i="1"/>
  <c r="M19" i="1"/>
  <c r="M31" i="1" s="1"/>
  <c r="L19" i="1"/>
  <c r="K19" i="1"/>
  <c r="K31" i="1" s="1"/>
  <c r="J19" i="1"/>
  <c r="I19" i="1"/>
  <c r="I31" i="1" s="1"/>
  <c r="H19" i="1"/>
  <c r="G19" i="1"/>
  <c r="G31" i="1" s="1"/>
  <c r="F19" i="1"/>
  <c r="E19" i="1"/>
  <c r="E31" i="1" s="1"/>
  <c r="D19" i="1"/>
  <c r="C19" i="1"/>
  <c r="O11" i="1"/>
  <c r="N11" i="1"/>
  <c r="N31" i="1" s="1"/>
  <c r="M11" i="1"/>
  <c r="L11" i="1"/>
  <c r="L31" i="1" s="1"/>
  <c r="K11" i="1"/>
  <c r="J11" i="1"/>
  <c r="J31" i="1" s="1"/>
  <c r="I11" i="1"/>
  <c r="H11" i="1"/>
  <c r="H31" i="1" s="1"/>
  <c r="G11" i="1"/>
  <c r="F11" i="1"/>
  <c r="F31" i="1" s="1"/>
  <c r="E11" i="1"/>
  <c r="D11" i="1"/>
  <c r="D31" i="1" s="1"/>
  <c r="C11" i="1"/>
  <c r="E29" i="1" l="1"/>
  <c r="G29" i="1"/>
  <c r="I29" i="1"/>
  <c r="K29" i="1"/>
  <c r="M29" i="1"/>
  <c r="O29" i="1"/>
  <c r="E30" i="1"/>
  <c r="G30" i="1"/>
  <c r="I30" i="1"/>
  <c r="K30" i="1"/>
  <c r="M30" i="1"/>
  <c r="O30" i="1"/>
  <c r="D29" i="1"/>
  <c r="F29" i="1"/>
  <c r="H29" i="1"/>
  <c r="J29" i="1"/>
  <c r="L29" i="1"/>
  <c r="N29" i="1"/>
  <c r="D30" i="1"/>
  <c r="F30" i="1"/>
  <c r="H30" i="1"/>
  <c r="J30" i="1"/>
  <c r="L30" i="1"/>
  <c r="N30" i="1"/>
</calcChain>
</file>

<file path=xl/sharedStrings.xml><?xml version="1.0" encoding="utf-8"?>
<sst xmlns="http://schemas.openxmlformats.org/spreadsheetml/2006/main" count="62" uniqueCount="60">
  <si>
    <t xml:space="preserve"> 12-18</t>
  </si>
  <si>
    <t>Меню: 18 день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</si>
  <si>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</si>
  <si>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</si>
  <si>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</si>
  <si>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</si>
  <si>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</si>
  <si>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</si>
  <si>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</si>
  <si>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</si>
  <si>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</si>
  <si>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</si>
  <si>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</si>
  <si>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</si>
  <si>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</si>
  <si>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</si>
  <si>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</si>
  <si>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</si>
  <si>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</si>
  <si>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</si>
  <si>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</si>
  <si>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ТТК  № 279</t>
  </si>
  <si>
    <t>Каша рисовая вязкая</t>
  </si>
  <si>
    <t>ТТК № 188</t>
  </si>
  <si>
    <t>Бутерброд с маслом и джемом</t>
  </si>
  <si>
    <t>112 УРЦП, Пермь 2013</t>
  </si>
  <si>
    <t>Плоды свежие (апельсин)</t>
  </si>
  <si>
    <t>496 УРЦП, Пермь 2013</t>
  </si>
  <si>
    <t>Какао с молоком</t>
  </si>
  <si>
    <t>ИТОГО В ЗАВТРАК</t>
  </si>
  <si>
    <t>ОБЕД</t>
  </si>
  <si>
    <t>17 УРЦП, Пермь 2018</t>
  </si>
  <si>
    <t>Салат из свежих помидоров</t>
  </si>
  <si>
    <t>ТТК № 215</t>
  </si>
  <si>
    <t>Суп картофельный с горохом</t>
  </si>
  <si>
    <t>ТТК № 260</t>
  </si>
  <si>
    <t>Голубцы ленивые с соусом сметанным</t>
  </si>
  <si>
    <t>108 УРЦП, Пермь 2013</t>
  </si>
  <si>
    <t>Хлеб пшеничный</t>
  </si>
  <si>
    <t>Плоды свежие (яблоко)</t>
  </si>
  <si>
    <t>519 УРЦП, Пермь 2013</t>
  </si>
  <si>
    <t>Напиток из шиповника</t>
  </si>
  <si>
    <t>ИТОГО В ОБЕД</t>
  </si>
  <si>
    <t>ПОЛДНИК 20-25%</t>
  </si>
  <si>
    <t>ТТК № 164</t>
  </si>
  <si>
    <t>Запеканка из творога с соусом шоколадным</t>
  </si>
  <si>
    <t>200/30</t>
  </si>
  <si>
    <t>Плоды свежие (виноград)</t>
  </si>
  <si>
    <t>512 УРЦП, Пермь 2013</t>
  </si>
  <si>
    <t>Компот из плодов или ягод сушеных (изюм)</t>
  </si>
  <si>
    <t>ИТОГО в ПОЛДНИК 20-25%</t>
  </si>
  <si>
    <t>ПОЛДНИК 15%</t>
  </si>
  <si>
    <t>516 УРЦП, Пермь 2013</t>
  </si>
  <si>
    <t>Кефир</t>
  </si>
  <si>
    <t>541 УРЦП, Пермь 2013</t>
  </si>
  <si>
    <t>Ватрушка с творогом</t>
  </si>
  <si>
    <t>ИТОГО В ПОЛДНИК 15%</t>
  </si>
  <si>
    <t>ВСЕГО ПОЛДНИК 20-25%</t>
  </si>
  <si>
    <t>ВСЕГО ПОЛДНИК 15%</t>
  </si>
  <si>
    <t>ВСЕГО ЗА 18-Й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</si>
</sst>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1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1" fillId="2" borderId="0" xfId="1" applyFill="1"/>
    <xf numFmtId="2" fontId="1" fillId="2" borderId="0" xfId="1" applyNumberFormat="1" applyFill="1"/>
    <xf numFmtId="16" fontId="1" fillId="3" borderId="0" xfId="1" applyNumberFormat="1" applyFont="1" applyFill="1"/>
    <xf numFmtId="0" fontId="2" fillId="2" borderId="0" xfId="1" applyFont="1" applyFill="1"/>
    <xf numFmtId="0" fontId="3" fillId="2" borderId="0" xfId="1" applyFont="1" applyFill="1"/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 wrapText="1"/>
    </xf>
    <xf numFmtId="2" fontId="4" fillId="2" borderId="4" xfId="1" applyNumberFormat="1" applyFont="1" applyFill="1" applyBorder="1" applyAlignment="1">
      <alignment horizontal="center" vertical="center" wrapText="1"/>
    </xf>
    <xf numFmtId="2" fontId="4" fillId="2" borderId="5" xfId="1" applyNumberFormat="1" applyFont="1" applyFill="1" applyBorder="1" applyAlignment="1">
      <alignment horizontal="center" vertical="center" wrapText="1"/>
    </xf>
    <xf numFmtId="2" fontId="4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vertical="top" wrapText="1"/>
    </xf>
    <xf numFmtId="2" fontId="2" fillId="2" borderId="8" xfId="1" applyNumberFormat="1" applyFont="1" applyFill="1" applyBorder="1" applyAlignment="1">
      <alignment vertical="top" wrapText="1"/>
    </xf>
    <xf numFmtId="2" fontId="2" fillId="2" borderId="9" xfId="1" applyNumberFormat="1" applyFont="1" applyFill="1" applyBorder="1" applyAlignment="1">
      <alignment vertical="top" wrapText="1"/>
    </xf>
    <xf numFmtId="14" fontId="5" fillId="2" borderId="10" xfId="1" applyNumberFormat="1" applyFont="1" applyFill="1" applyBorder="1" applyAlignment="1">
      <alignment vertical="center" wrapText="1"/>
    </xf>
    <xf numFmtId="0" fontId="2" fillId="2" borderId="11" xfId="1" applyFont="1" applyFill="1" applyBorder="1" applyAlignment="1">
      <alignment vertical="center" wrapText="1"/>
    </xf>
    <xf numFmtId="0" fontId="2" fillId="2" borderId="11" xfId="1" applyFont="1" applyFill="1" applyBorder="1" applyAlignment="1">
      <alignment horizontal="center" vertical="center" wrapText="1"/>
    </xf>
    <xf numFmtId="2" fontId="2" fillId="2" borderId="11" xfId="1" applyNumberFormat="1" applyFont="1" applyFill="1" applyBorder="1" applyAlignment="1">
      <alignment horizontal="center" vertical="center" wrapText="1"/>
    </xf>
    <xf numFmtId="2" fontId="2" fillId="2" borderId="12" xfId="1" applyNumberFormat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horizontal="center" vertical="center" wrapText="1"/>
    </xf>
    <xf numFmtId="2" fontId="2" fillId="3" borderId="14" xfId="0" applyNumberFormat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vertical="center" wrapText="1"/>
    </xf>
    <xf numFmtId="0" fontId="2" fillId="3" borderId="8" xfId="1" applyFont="1" applyFill="1" applyBorder="1" applyAlignment="1">
      <alignment vertical="center" wrapText="1"/>
    </xf>
    <xf numFmtId="0" fontId="2" fillId="3" borderId="8" xfId="1" applyFont="1" applyFill="1" applyBorder="1" applyAlignment="1">
      <alignment horizontal="center" vertical="center" wrapText="1"/>
    </xf>
    <xf numFmtId="2" fontId="2" fillId="3" borderId="8" xfId="1" applyNumberFormat="1" applyFont="1" applyFill="1" applyBorder="1" applyAlignment="1">
      <alignment horizontal="center" vertical="center" wrapText="1"/>
    </xf>
    <xf numFmtId="2" fontId="2" fillId="3" borderId="9" xfId="1" applyNumberFormat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top" wrapText="1"/>
    </xf>
    <xf numFmtId="0" fontId="2" fillId="2" borderId="5" xfId="1" applyFont="1" applyFill="1" applyBorder="1" applyAlignment="1">
      <alignment horizontal="center" vertical="top" wrapText="1"/>
    </xf>
    <xf numFmtId="2" fontId="4" fillId="2" borderId="5" xfId="1" applyNumberFormat="1" applyFont="1" applyFill="1" applyBorder="1" applyAlignment="1">
      <alignment horizontal="center" vertical="top" wrapText="1"/>
    </xf>
    <xf numFmtId="2" fontId="4" fillId="2" borderId="6" xfId="1" applyNumberFormat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horizontal="center" vertical="top" wrapText="1"/>
    </xf>
    <xf numFmtId="2" fontId="2" fillId="2" borderId="8" xfId="1" applyNumberFormat="1" applyFont="1" applyFill="1" applyBorder="1" applyAlignment="1">
      <alignment horizontal="center" vertical="top" wrapText="1"/>
    </xf>
    <xf numFmtId="2" fontId="2" fillId="2" borderId="9" xfId="1" applyNumberFormat="1" applyFont="1" applyFill="1" applyBorder="1" applyAlignment="1">
      <alignment horizontal="center" vertical="top" wrapText="1"/>
    </xf>
    <xf numFmtId="0" fontId="5" fillId="2" borderId="10" xfId="1" applyFont="1" applyFill="1" applyBorder="1" applyAlignment="1">
      <alignment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center" vertical="center" wrapText="1"/>
    </xf>
    <xf numFmtId="2" fontId="7" fillId="3" borderId="14" xfId="0" applyNumberFormat="1" applyFont="1" applyFill="1" applyBorder="1" applyAlignment="1">
      <alignment horizontal="center" vertical="center" wrapText="1"/>
    </xf>
    <xf numFmtId="2" fontId="7" fillId="3" borderId="17" xfId="0" applyNumberFormat="1" applyFont="1" applyFill="1" applyBorder="1" applyAlignment="1">
      <alignment horizontal="center" vertical="center" wrapText="1"/>
    </xf>
    <xf numFmtId="2" fontId="2" fillId="3" borderId="18" xfId="0" applyNumberFormat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vertical="center" wrapText="1"/>
    </xf>
    <xf numFmtId="0" fontId="2" fillId="3" borderId="11" xfId="1" applyFont="1" applyFill="1" applyBorder="1" applyAlignment="1">
      <alignment vertical="center" wrapText="1"/>
    </xf>
    <xf numFmtId="0" fontId="2" fillId="3" borderId="11" xfId="1" applyFont="1" applyFill="1" applyBorder="1" applyAlignment="1">
      <alignment horizontal="center" vertical="center" wrapText="1"/>
    </xf>
    <xf numFmtId="2" fontId="2" fillId="3" borderId="11" xfId="1" applyNumberFormat="1" applyFont="1" applyFill="1" applyBorder="1" applyAlignment="1">
      <alignment horizontal="center" vertical="center" wrapText="1"/>
    </xf>
    <xf numFmtId="2" fontId="2" fillId="3" borderId="12" xfId="1" applyNumberFormat="1" applyFont="1" applyFill="1" applyBorder="1" applyAlignment="1">
      <alignment horizontal="center" vertical="center" wrapText="1"/>
    </xf>
    <xf numFmtId="2" fontId="2" fillId="3" borderId="19" xfId="0" applyNumberFormat="1" applyFont="1" applyFill="1" applyBorder="1" applyAlignment="1">
      <alignment horizontal="center" vertical="center" wrapText="1"/>
    </xf>
    <xf numFmtId="2" fontId="2" fillId="3" borderId="20" xfId="0" applyNumberFormat="1" applyFont="1" applyFill="1" applyBorder="1" applyAlignment="1">
      <alignment horizontal="center" vertical="center" wrapText="1"/>
    </xf>
    <xf numFmtId="2" fontId="4" fillId="3" borderId="5" xfId="1" applyNumberFormat="1" applyFont="1" applyFill="1" applyBorder="1" applyAlignment="1">
      <alignment horizontal="center" vertical="top" wrapText="1"/>
    </xf>
    <xf numFmtId="0" fontId="2" fillId="2" borderId="21" xfId="1" applyFont="1" applyFill="1" applyBorder="1" applyAlignment="1">
      <alignment horizontal="center" vertical="top" wrapText="1"/>
    </xf>
    <xf numFmtId="0" fontId="2" fillId="2" borderId="22" xfId="1" applyFont="1" applyFill="1" applyBorder="1" applyAlignment="1">
      <alignment horizontal="center" vertical="top" wrapText="1"/>
    </xf>
    <xf numFmtId="2" fontId="4" fillId="2" borderId="22" xfId="1" applyNumberFormat="1" applyFont="1" applyFill="1" applyBorder="1" applyAlignment="1">
      <alignment horizontal="center" vertical="top" wrapText="1"/>
    </xf>
    <xf numFmtId="2" fontId="4" fillId="2" borderId="23" xfId="1" applyNumberFormat="1" applyFont="1" applyFill="1" applyBorder="1" applyAlignment="1">
      <alignment horizontal="center" vertical="top" wrapText="1"/>
    </xf>
    <xf numFmtId="0" fontId="5" fillId="3" borderId="13" xfId="1" applyFont="1" applyFill="1" applyBorder="1" applyAlignment="1">
      <alignment vertical="center" wrapText="1"/>
    </xf>
    <xf numFmtId="0" fontId="2" fillId="3" borderId="14" xfId="1" applyFont="1" applyFill="1" applyBorder="1" applyAlignment="1">
      <alignment vertical="center" wrapText="1"/>
    </xf>
    <xf numFmtId="0" fontId="2" fillId="3" borderId="14" xfId="1" applyFont="1" applyFill="1" applyBorder="1" applyAlignment="1">
      <alignment horizontal="center" vertical="center" wrapText="1"/>
    </xf>
    <xf numFmtId="2" fontId="2" fillId="3" borderId="14" xfId="1" applyNumberFormat="1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2" fillId="2" borderId="24" xfId="1" applyFont="1" applyFill="1" applyBorder="1" applyAlignment="1">
      <alignment horizontal="center" vertical="top" wrapText="1"/>
    </xf>
    <xf numFmtId="0" fontId="2" fillId="2" borderId="25" xfId="1" applyFont="1" applyFill="1" applyBorder="1" applyAlignment="1">
      <alignment horizontal="center" vertical="top" wrapText="1"/>
    </xf>
    <xf numFmtId="0" fontId="2" fillId="2" borderId="26" xfId="1" applyFont="1" applyFill="1" applyBorder="1" applyAlignment="1">
      <alignment horizontal="center" vertical="top" wrapText="1"/>
    </xf>
    <xf numFmtId="2" fontId="4" fillId="2" borderId="26" xfId="1" applyNumberFormat="1" applyFont="1" applyFill="1" applyBorder="1" applyAlignment="1">
      <alignment horizontal="center" vertical="top" wrapText="1"/>
    </xf>
    <xf numFmtId="0" fontId="4" fillId="2" borderId="27" xfId="1" applyFont="1" applyFill="1" applyBorder="1" applyAlignment="1">
      <alignment horizontal="center" vertical="top" wrapText="1"/>
    </xf>
    <xf numFmtId="2" fontId="4" fillId="2" borderId="28" xfId="1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>
      <selection sqref="A1:O32"/>
    </sheetView>
  </sheetViews>
  <sheetFormatPr defaultRowHeight="15" x14ac:dyDescent="0.25"/>
  <sheetData>
    <row r="1" spans="1:15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0</v>
      </c>
    </row>
    <row r="2" spans="1:15" ht="15.75" x14ac:dyDescent="0.25">
      <c r="A2" s="4" t="s">
        <v>1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 thickBot="1" x14ac:dyDescent="0.3">
      <c r="A3" s="5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7.25" thickTop="1" thickBot="1" x14ac:dyDescent="0.3">
      <c r="A4" s="6" t="s">
        <v>2</v>
      </c>
      <c r="B4" s="7" t="s">
        <v>3</v>
      </c>
      <c r="C4" s="7" t="s">
        <v>4</v>
      </c>
      <c r="D4" s="8" t="s">
        <v>5</v>
      </c>
      <c r="E4" s="8"/>
      <c r="F4" s="8"/>
      <c r="G4" s="9" t="s">
        <v>6</v>
      </c>
      <c r="H4" s="8" t="s">
        <v>7</v>
      </c>
      <c r="I4" s="8"/>
      <c r="J4" s="8"/>
      <c r="K4" s="8"/>
      <c r="L4" s="10" t="s">
        <v>8</v>
      </c>
      <c r="M4" s="10"/>
      <c r="N4" s="10"/>
      <c r="O4" s="10"/>
    </row>
    <row r="5" spans="1:15" ht="33" thickTop="1" thickBot="1" x14ac:dyDescent="0.3">
      <c r="A5" s="6"/>
      <c r="B5" s="7"/>
      <c r="C5" s="7"/>
      <c r="D5" s="11" t="s">
        <v>9</v>
      </c>
      <c r="E5" s="11" t="s">
        <v>10</v>
      </c>
      <c r="F5" s="11" t="s">
        <v>11</v>
      </c>
      <c r="G5" s="9"/>
      <c r="H5" s="11" t="s">
        <v>12</v>
      </c>
      <c r="I5" s="11" t="s">
        <v>13</v>
      </c>
      <c r="J5" s="11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2" t="s">
        <v>19</v>
      </c>
    </row>
    <row r="6" spans="1:15" ht="16.5" thickTop="1" x14ac:dyDescent="0.25">
      <c r="A6" s="13" t="s">
        <v>20</v>
      </c>
      <c r="B6" s="13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</row>
    <row r="7" spans="1:15" ht="47.25" x14ac:dyDescent="0.25">
      <c r="A7" s="17" t="s">
        <v>21</v>
      </c>
      <c r="B7" s="18" t="s">
        <v>22</v>
      </c>
      <c r="C7" s="19">
        <v>230</v>
      </c>
      <c r="D7" s="20">
        <v>15.46</v>
      </c>
      <c r="E7" s="20">
        <v>5.609</v>
      </c>
      <c r="F7" s="20">
        <v>47.66</v>
      </c>
      <c r="G7" s="20">
        <v>302.97300000000001</v>
      </c>
      <c r="H7" s="20">
        <v>0.25</v>
      </c>
      <c r="I7" s="20">
        <v>0.13</v>
      </c>
      <c r="J7" s="20">
        <v>245</v>
      </c>
      <c r="K7" s="20">
        <v>15.33</v>
      </c>
      <c r="L7" s="20">
        <v>121.39</v>
      </c>
      <c r="M7" s="20">
        <v>121.39</v>
      </c>
      <c r="N7" s="20">
        <v>26.83</v>
      </c>
      <c r="O7" s="21">
        <v>4.5999999999999996</v>
      </c>
    </row>
    <row r="8" spans="1:15" ht="78.75" x14ac:dyDescent="0.25">
      <c r="A8" s="22" t="s">
        <v>23</v>
      </c>
      <c r="B8" s="23" t="s">
        <v>24</v>
      </c>
      <c r="C8" s="24">
        <v>60</v>
      </c>
      <c r="D8" s="25">
        <v>2.74</v>
      </c>
      <c r="E8" s="25">
        <v>13.84</v>
      </c>
      <c r="F8" s="25">
        <v>18</v>
      </c>
      <c r="G8" s="25">
        <v>207.52</v>
      </c>
      <c r="H8" s="25">
        <v>0.05</v>
      </c>
      <c r="I8" s="25">
        <v>0</v>
      </c>
      <c r="J8" s="25">
        <v>60</v>
      </c>
      <c r="K8" s="25">
        <v>0.3</v>
      </c>
      <c r="L8" s="25">
        <v>49.2</v>
      </c>
      <c r="M8" s="25">
        <v>13</v>
      </c>
      <c r="N8" s="25">
        <v>6.05</v>
      </c>
      <c r="O8" s="25">
        <v>0</v>
      </c>
    </row>
    <row r="9" spans="1:15" ht="63" x14ac:dyDescent="0.25">
      <c r="A9" s="22" t="s">
        <v>25</v>
      </c>
      <c r="B9" s="23" t="s">
        <v>26</v>
      </c>
      <c r="C9" s="24">
        <v>100</v>
      </c>
      <c r="D9" s="25">
        <v>0.9</v>
      </c>
      <c r="E9" s="25">
        <v>0.2</v>
      </c>
      <c r="F9" s="25">
        <v>8.1</v>
      </c>
      <c r="G9" s="25">
        <v>43</v>
      </c>
      <c r="H9" s="25">
        <v>0.04</v>
      </c>
      <c r="I9" s="25">
        <v>60</v>
      </c>
      <c r="J9" s="25">
        <v>0</v>
      </c>
      <c r="K9" s="25">
        <v>0.2</v>
      </c>
      <c r="L9" s="25">
        <v>34</v>
      </c>
      <c r="M9" s="25">
        <v>23</v>
      </c>
      <c r="N9" s="25">
        <v>13</v>
      </c>
      <c r="O9" s="25">
        <v>0.3</v>
      </c>
    </row>
    <row r="10" spans="1:15" ht="51" x14ac:dyDescent="0.25">
      <c r="A10" s="26" t="s">
        <v>27</v>
      </c>
      <c r="B10" s="27" t="s">
        <v>28</v>
      </c>
      <c r="C10" s="28">
        <v>200</v>
      </c>
      <c r="D10" s="29">
        <v>3.6</v>
      </c>
      <c r="E10" s="29">
        <v>3.3</v>
      </c>
      <c r="F10" s="29">
        <v>25</v>
      </c>
      <c r="G10" s="29">
        <v>144</v>
      </c>
      <c r="H10" s="29">
        <v>0.04</v>
      </c>
      <c r="I10" s="29">
        <v>1.3</v>
      </c>
      <c r="J10" s="29">
        <v>0.02</v>
      </c>
      <c r="K10" s="29">
        <v>0</v>
      </c>
      <c r="L10" s="29">
        <v>124</v>
      </c>
      <c r="M10" s="29">
        <v>110</v>
      </c>
      <c r="N10" s="29">
        <v>27</v>
      </c>
      <c r="O10" s="30">
        <v>0.8</v>
      </c>
    </row>
    <row r="11" spans="1:15" ht="16.5" thickBot="1" x14ac:dyDescent="0.3">
      <c r="A11" s="31" t="s">
        <v>29</v>
      </c>
      <c r="B11" s="31"/>
      <c r="C11" s="32">
        <f t="shared" ref="C11:O11" si="0">SUM(C7:C10)</f>
        <v>590</v>
      </c>
      <c r="D11" s="33">
        <f t="shared" si="0"/>
        <v>22.700000000000003</v>
      </c>
      <c r="E11" s="33">
        <f t="shared" si="0"/>
        <v>22.948999999999998</v>
      </c>
      <c r="F11" s="33">
        <f t="shared" si="0"/>
        <v>98.759999999999991</v>
      </c>
      <c r="G11" s="33">
        <f t="shared" si="0"/>
        <v>697.49300000000005</v>
      </c>
      <c r="H11" s="33">
        <f t="shared" si="0"/>
        <v>0.37999999999999995</v>
      </c>
      <c r="I11" s="33">
        <f t="shared" si="0"/>
        <v>61.43</v>
      </c>
      <c r="J11" s="33">
        <f t="shared" si="0"/>
        <v>305.02</v>
      </c>
      <c r="K11" s="33">
        <f t="shared" si="0"/>
        <v>15.83</v>
      </c>
      <c r="L11" s="33">
        <f t="shared" si="0"/>
        <v>328.59000000000003</v>
      </c>
      <c r="M11" s="33">
        <f t="shared" si="0"/>
        <v>267.39</v>
      </c>
      <c r="N11" s="33">
        <f t="shared" si="0"/>
        <v>72.88</v>
      </c>
      <c r="O11" s="34">
        <f t="shared" si="0"/>
        <v>5.6999999999999993</v>
      </c>
    </row>
    <row r="12" spans="1:15" ht="16.5" thickTop="1" x14ac:dyDescent="0.25">
      <c r="A12" s="13" t="s">
        <v>30</v>
      </c>
      <c r="B12" s="13"/>
      <c r="C12" s="35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</row>
    <row r="13" spans="1:15" ht="78.75" x14ac:dyDescent="0.25">
      <c r="A13" s="38" t="s">
        <v>31</v>
      </c>
      <c r="B13" s="18" t="s">
        <v>32</v>
      </c>
      <c r="C13" s="19">
        <v>150</v>
      </c>
      <c r="D13" s="20">
        <v>1.65</v>
      </c>
      <c r="E13" s="20">
        <v>9.3000000000000007</v>
      </c>
      <c r="F13" s="20">
        <v>5.55</v>
      </c>
      <c r="G13" s="20">
        <v>112.5</v>
      </c>
      <c r="H13" s="20">
        <v>0.09</v>
      </c>
      <c r="I13" s="20">
        <v>33.15</v>
      </c>
      <c r="J13" s="20">
        <v>0</v>
      </c>
      <c r="K13" s="20">
        <v>4.95</v>
      </c>
      <c r="L13" s="20">
        <v>22.5</v>
      </c>
      <c r="M13" s="20">
        <v>39</v>
      </c>
      <c r="N13" s="20">
        <v>30</v>
      </c>
      <c r="O13" s="21">
        <v>1.35</v>
      </c>
    </row>
    <row r="14" spans="1:15" ht="63" x14ac:dyDescent="0.25">
      <c r="A14" s="22" t="s">
        <v>33</v>
      </c>
      <c r="B14" s="23" t="s">
        <v>34</v>
      </c>
      <c r="C14" s="24">
        <v>300</v>
      </c>
      <c r="D14" s="25">
        <v>2.76</v>
      </c>
      <c r="E14" s="25">
        <v>5.0999999999999996</v>
      </c>
      <c r="F14" s="25">
        <v>18.149999999999999</v>
      </c>
      <c r="G14" s="25">
        <v>129.6</v>
      </c>
      <c r="H14" s="25">
        <v>0.23399999999999999</v>
      </c>
      <c r="I14" s="25">
        <v>10.41</v>
      </c>
      <c r="J14" s="25">
        <v>321</v>
      </c>
      <c r="K14" s="25">
        <v>0.27</v>
      </c>
      <c r="L14" s="25">
        <v>22.8</v>
      </c>
      <c r="M14" s="25">
        <v>77.385999999999996</v>
      </c>
      <c r="N14" s="25">
        <v>30.6</v>
      </c>
      <c r="O14" s="25">
        <v>6.66</v>
      </c>
    </row>
    <row r="15" spans="1:15" ht="110.25" x14ac:dyDescent="0.25">
      <c r="A15" s="39" t="s">
        <v>35</v>
      </c>
      <c r="B15" s="40" t="s">
        <v>36</v>
      </c>
      <c r="C15" s="41">
        <v>230</v>
      </c>
      <c r="D15" s="42">
        <v>20.350000000000001</v>
      </c>
      <c r="E15" s="42">
        <v>19.78</v>
      </c>
      <c r="F15" s="42">
        <v>19.135999999999999</v>
      </c>
      <c r="G15" s="42">
        <v>336.30599999999998</v>
      </c>
      <c r="H15" s="42">
        <v>0.26600000000000001</v>
      </c>
      <c r="I15" s="42">
        <v>10.193</v>
      </c>
      <c r="J15" s="42">
        <v>207</v>
      </c>
      <c r="K15" s="42">
        <v>0.65300000000000002</v>
      </c>
      <c r="L15" s="42">
        <v>272.72000000000003</v>
      </c>
      <c r="M15" s="42">
        <v>112</v>
      </c>
      <c r="N15" s="42">
        <v>3.4769999999999999</v>
      </c>
      <c r="O15" s="43">
        <v>5.5E-2</v>
      </c>
    </row>
    <row r="16" spans="1:15" ht="51" x14ac:dyDescent="0.25">
      <c r="A16" s="22" t="s">
        <v>37</v>
      </c>
      <c r="B16" s="23" t="s">
        <v>38</v>
      </c>
      <c r="C16" s="24">
        <v>100</v>
      </c>
      <c r="D16" s="25">
        <v>7.6</v>
      </c>
      <c r="E16" s="25">
        <v>0.8</v>
      </c>
      <c r="F16" s="25">
        <v>49.2</v>
      </c>
      <c r="G16" s="25">
        <v>235</v>
      </c>
      <c r="H16" s="25">
        <v>0.11</v>
      </c>
      <c r="I16" s="25">
        <v>0</v>
      </c>
      <c r="J16" s="25">
        <v>0</v>
      </c>
      <c r="K16" s="25">
        <v>1.1000000000000001</v>
      </c>
      <c r="L16" s="25">
        <v>20</v>
      </c>
      <c r="M16" s="25">
        <v>65</v>
      </c>
      <c r="N16" s="25">
        <v>14</v>
      </c>
      <c r="O16" s="44">
        <v>1.1000000000000001</v>
      </c>
    </row>
    <row r="17" spans="1:15" ht="51" x14ac:dyDescent="0.25">
      <c r="A17" s="45" t="s">
        <v>25</v>
      </c>
      <c r="B17" s="46" t="s">
        <v>39</v>
      </c>
      <c r="C17" s="47">
        <v>120</v>
      </c>
      <c r="D17" s="48">
        <v>0.48</v>
      </c>
      <c r="E17" s="48">
        <v>0.48</v>
      </c>
      <c r="F17" s="48">
        <v>11.76</v>
      </c>
      <c r="G17" s="48">
        <v>56.4</v>
      </c>
      <c r="H17" s="48">
        <v>3.5999999999999997E-2</v>
      </c>
      <c r="I17" s="48">
        <v>12</v>
      </c>
      <c r="J17" s="48">
        <v>0</v>
      </c>
      <c r="K17" s="48">
        <v>0.24</v>
      </c>
      <c r="L17" s="48">
        <v>19.2</v>
      </c>
      <c r="M17" s="48">
        <v>13.2</v>
      </c>
      <c r="N17" s="48">
        <v>10.8</v>
      </c>
      <c r="O17" s="49">
        <v>2.64</v>
      </c>
    </row>
    <row r="18" spans="1:15" ht="63" x14ac:dyDescent="0.25">
      <c r="A18" s="22" t="s">
        <v>40</v>
      </c>
      <c r="B18" s="23" t="s">
        <v>41</v>
      </c>
      <c r="C18" s="24">
        <v>200</v>
      </c>
      <c r="D18" s="25">
        <v>0.7</v>
      </c>
      <c r="E18" s="25">
        <v>0.3</v>
      </c>
      <c r="F18" s="25">
        <v>22.8</v>
      </c>
      <c r="G18" s="25">
        <v>97</v>
      </c>
      <c r="H18" s="50">
        <v>0.01</v>
      </c>
      <c r="I18" s="50">
        <v>70</v>
      </c>
      <c r="J18" s="50">
        <v>0</v>
      </c>
      <c r="K18" s="50">
        <v>0</v>
      </c>
      <c r="L18" s="50">
        <v>12</v>
      </c>
      <c r="M18" s="50">
        <v>3</v>
      </c>
      <c r="N18" s="50">
        <v>3</v>
      </c>
      <c r="O18" s="51">
        <v>1.5</v>
      </c>
    </row>
    <row r="19" spans="1:15" ht="16.5" thickBot="1" x14ac:dyDescent="0.3">
      <c r="A19" s="31" t="s">
        <v>42</v>
      </c>
      <c r="B19" s="31"/>
      <c r="C19" s="32">
        <f>SUM(C13:C18)</f>
        <v>1100</v>
      </c>
      <c r="D19" s="52">
        <f t="shared" ref="D19:O19" si="1">SUM(D13:D18)</f>
        <v>33.54</v>
      </c>
      <c r="E19" s="33">
        <f t="shared" si="1"/>
        <v>35.759999999999991</v>
      </c>
      <c r="F19" s="52">
        <f t="shared" si="1"/>
        <v>126.596</v>
      </c>
      <c r="G19" s="33">
        <f t="shared" si="1"/>
        <v>966.80599999999993</v>
      </c>
      <c r="H19" s="33">
        <f t="shared" si="1"/>
        <v>0.746</v>
      </c>
      <c r="I19" s="33">
        <f t="shared" si="1"/>
        <v>135.75299999999999</v>
      </c>
      <c r="J19" s="33">
        <f t="shared" si="1"/>
        <v>528</v>
      </c>
      <c r="K19" s="33">
        <f t="shared" si="1"/>
        <v>7.213000000000001</v>
      </c>
      <c r="L19" s="33">
        <f t="shared" si="1"/>
        <v>369.22</v>
      </c>
      <c r="M19" s="33">
        <f t="shared" si="1"/>
        <v>309.58599999999996</v>
      </c>
      <c r="N19" s="33">
        <f t="shared" si="1"/>
        <v>91.876999999999995</v>
      </c>
      <c r="O19" s="34">
        <f t="shared" si="1"/>
        <v>13.305</v>
      </c>
    </row>
    <row r="20" spans="1:15" ht="16.5" thickTop="1" x14ac:dyDescent="0.25">
      <c r="A20" s="53" t="s">
        <v>43</v>
      </c>
      <c r="B20" s="53"/>
      <c r="C20" s="54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6"/>
    </row>
    <row r="21" spans="1:15" ht="110.25" x14ac:dyDescent="0.25">
      <c r="A21" s="57" t="s">
        <v>44</v>
      </c>
      <c r="B21" s="58" t="s">
        <v>45</v>
      </c>
      <c r="C21" s="59" t="s">
        <v>46</v>
      </c>
      <c r="D21" s="60">
        <v>20.010000000000002</v>
      </c>
      <c r="E21" s="60">
        <v>21.19</v>
      </c>
      <c r="F21" s="60">
        <v>71.56</v>
      </c>
      <c r="G21" s="60">
        <v>557.04</v>
      </c>
      <c r="H21" s="60">
        <v>0.23</v>
      </c>
      <c r="I21" s="60">
        <v>0.01</v>
      </c>
      <c r="J21" s="60">
        <v>198.95</v>
      </c>
      <c r="K21" s="60">
        <v>0.7</v>
      </c>
      <c r="L21" s="60">
        <v>292.35000000000002</v>
      </c>
      <c r="M21" s="60">
        <v>355.3</v>
      </c>
      <c r="N21" s="60">
        <v>69</v>
      </c>
      <c r="O21" s="60">
        <v>0.23</v>
      </c>
    </row>
    <row r="22" spans="1:15" ht="63" x14ac:dyDescent="0.25">
      <c r="A22" s="22" t="s">
        <v>25</v>
      </c>
      <c r="B22" s="23" t="s">
        <v>47</v>
      </c>
      <c r="C22" s="24">
        <v>100</v>
      </c>
      <c r="D22" s="25">
        <v>0.6</v>
      </c>
      <c r="E22" s="25">
        <v>0.6</v>
      </c>
      <c r="F22" s="25">
        <v>15.4</v>
      </c>
      <c r="G22" s="25">
        <v>72</v>
      </c>
      <c r="H22" s="25">
        <v>0.05</v>
      </c>
      <c r="I22" s="25">
        <v>6</v>
      </c>
      <c r="J22" s="25">
        <v>0</v>
      </c>
      <c r="K22" s="25">
        <v>0.4</v>
      </c>
      <c r="L22" s="25">
        <v>30</v>
      </c>
      <c r="M22" s="25">
        <v>17</v>
      </c>
      <c r="N22" s="25">
        <v>22</v>
      </c>
      <c r="O22" s="25">
        <v>0.6</v>
      </c>
    </row>
    <row r="23" spans="1:15" ht="126" x14ac:dyDescent="0.25">
      <c r="A23" s="22" t="s">
        <v>48</v>
      </c>
      <c r="B23" s="61" t="s">
        <v>49</v>
      </c>
      <c r="C23" s="24">
        <v>200</v>
      </c>
      <c r="D23" s="25">
        <v>0.3</v>
      </c>
      <c r="E23" s="25">
        <v>0</v>
      </c>
      <c r="F23" s="25">
        <v>20.100000000000001</v>
      </c>
      <c r="G23" s="25">
        <v>81</v>
      </c>
      <c r="H23" s="25">
        <v>0</v>
      </c>
      <c r="I23" s="25">
        <v>0.8</v>
      </c>
      <c r="J23" s="25">
        <v>0</v>
      </c>
      <c r="K23" s="25">
        <v>0</v>
      </c>
      <c r="L23" s="25">
        <v>10</v>
      </c>
      <c r="M23" s="25">
        <v>6</v>
      </c>
      <c r="N23" s="25">
        <v>3</v>
      </c>
      <c r="O23" s="44">
        <v>0.6</v>
      </c>
    </row>
    <row r="24" spans="1:15" ht="16.5" thickBot="1" x14ac:dyDescent="0.3">
      <c r="A24" s="31" t="s">
        <v>50</v>
      </c>
      <c r="B24" s="31"/>
      <c r="C24" s="32">
        <v>530</v>
      </c>
      <c r="D24" s="33">
        <f t="shared" ref="D24:O24" si="2">SUM(D21:D23)</f>
        <v>20.910000000000004</v>
      </c>
      <c r="E24" s="33">
        <f t="shared" si="2"/>
        <v>21.790000000000003</v>
      </c>
      <c r="F24" s="33">
        <f t="shared" si="2"/>
        <v>107.06</v>
      </c>
      <c r="G24" s="33">
        <f t="shared" si="2"/>
        <v>710.04</v>
      </c>
      <c r="H24" s="33">
        <f t="shared" si="2"/>
        <v>0.28000000000000003</v>
      </c>
      <c r="I24" s="33">
        <f t="shared" si="2"/>
        <v>6.81</v>
      </c>
      <c r="J24" s="33">
        <f t="shared" si="2"/>
        <v>198.95</v>
      </c>
      <c r="K24" s="33">
        <f t="shared" si="2"/>
        <v>1.1000000000000001</v>
      </c>
      <c r="L24" s="33">
        <f t="shared" si="2"/>
        <v>332.35</v>
      </c>
      <c r="M24" s="33">
        <f t="shared" si="2"/>
        <v>378.3</v>
      </c>
      <c r="N24" s="33">
        <f t="shared" si="2"/>
        <v>94</v>
      </c>
      <c r="O24" s="34">
        <f t="shared" si="2"/>
        <v>1.43</v>
      </c>
    </row>
    <row r="25" spans="1:15" ht="16.5" thickTop="1" x14ac:dyDescent="0.25">
      <c r="A25" s="13" t="s">
        <v>51</v>
      </c>
      <c r="B25" s="13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7"/>
    </row>
    <row r="26" spans="1:15" ht="51" x14ac:dyDescent="0.25">
      <c r="A26" s="22" t="s">
        <v>52</v>
      </c>
      <c r="B26" s="23" t="s">
        <v>53</v>
      </c>
      <c r="C26" s="24">
        <v>200</v>
      </c>
      <c r="D26" s="25">
        <v>5.8</v>
      </c>
      <c r="E26" s="25">
        <v>5</v>
      </c>
      <c r="F26" s="25">
        <v>8</v>
      </c>
      <c r="G26" s="25">
        <v>100</v>
      </c>
      <c r="H26" s="25">
        <v>0.08</v>
      </c>
      <c r="I26" s="25">
        <v>1.4</v>
      </c>
      <c r="J26" s="25">
        <v>0.04</v>
      </c>
      <c r="K26" s="25">
        <v>0</v>
      </c>
      <c r="L26" s="25">
        <v>240</v>
      </c>
      <c r="M26" s="25">
        <v>180</v>
      </c>
      <c r="N26" s="25">
        <v>28</v>
      </c>
      <c r="O26" s="44">
        <v>0.2</v>
      </c>
    </row>
    <row r="27" spans="1:15" ht="63" x14ac:dyDescent="0.25">
      <c r="A27" s="39" t="s">
        <v>54</v>
      </c>
      <c r="B27" s="40" t="s">
        <v>55</v>
      </c>
      <c r="C27" s="62">
        <v>75</v>
      </c>
      <c r="D27" s="63">
        <v>7.1</v>
      </c>
      <c r="E27" s="63">
        <v>8.2899999999999991</v>
      </c>
      <c r="F27" s="63">
        <v>48</v>
      </c>
      <c r="G27" s="63">
        <v>287.10000000000002</v>
      </c>
      <c r="H27" s="63">
        <v>7.0000000000000007E-2</v>
      </c>
      <c r="I27" s="63">
        <v>2.37</v>
      </c>
      <c r="J27" s="63">
        <v>0.06</v>
      </c>
      <c r="K27" s="63">
        <v>1.22</v>
      </c>
      <c r="L27" s="63">
        <v>22.61</v>
      </c>
      <c r="M27" s="63">
        <v>68.86</v>
      </c>
      <c r="N27" s="63">
        <v>21.58</v>
      </c>
      <c r="O27" s="63">
        <v>0.86</v>
      </c>
    </row>
    <row r="28" spans="1:15" ht="16.5" thickBot="1" x14ac:dyDescent="0.3">
      <c r="A28" s="31" t="s">
        <v>56</v>
      </c>
      <c r="B28" s="31"/>
      <c r="C28" s="32"/>
      <c r="D28" s="33">
        <f t="shared" ref="D28:O28" si="3">SUM(D26:D27)</f>
        <v>12.899999999999999</v>
      </c>
      <c r="E28" s="33">
        <f t="shared" si="3"/>
        <v>13.29</v>
      </c>
      <c r="F28" s="33">
        <f t="shared" si="3"/>
        <v>56</v>
      </c>
      <c r="G28" s="52">
        <f t="shared" si="3"/>
        <v>387.1</v>
      </c>
      <c r="H28" s="33">
        <f t="shared" si="3"/>
        <v>0.15000000000000002</v>
      </c>
      <c r="I28" s="33">
        <f t="shared" si="3"/>
        <v>3.77</v>
      </c>
      <c r="J28" s="33">
        <f t="shared" si="3"/>
        <v>0.1</v>
      </c>
      <c r="K28" s="33">
        <f t="shared" si="3"/>
        <v>1.22</v>
      </c>
      <c r="L28" s="33">
        <f t="shared" si="3"/>
        <v>262.61</v>
      </c>
      <c r="M28" s="33">
        <f t="shared" si="3"/>
        <v>248.86</v>
      </c>
      <c r="N28" s="33">
        <f t="shared" si="3"/>
        <v>49.58</v>
      </c>
      <c r="O28" s="34">
        <f t="shared" si="3"/>
        <v>1.06</v>
      </c>
    </row>
    <row r="29" spans="1:15" ht="17.25" thickTop="1" thickBot="1" x14ac:dyDescent="0.3">
      <c r="A29" s="64" t="s">
        <v>57</v>
      </c>
      <c r="B29" s="65"/>
      <c r="C29" s="66"/>
      <c r="D29" s="67">
        <f t="shared" ref="D29:O29" si="4">D11+D19+D24</f>
        <v>77.150000000000006</v>
      </c>
      <c r="E29" s="67">
        <f t="shared" si="4"/>
        <v>80.498999999999995</v>
      </c>
      <c r="F29" s="67">
        <f t="shared" si="4"/>
        <v>332.416</v>
      </c>
      <c r="G29" s="67">
        <f t="shared" si="4"/>
        <v>2374.3389999999999</v>
      </c>
      <c r="H29" s="67">
        <f t="shared" si="4"/>
        <v>1.4059999999999999</v>
      </c>
      <c r="I29" s="67">
        <f t="shared" si="4"/>
        <v>203.99299999999999</v>
      </c>
      <c r="J29" s="67">
        <f t="shared" si="4"/>
        <v>1031.97</v>
      </c>
      <c r="K29" s="67">
        <f t="shared" si="4"/>
        <v>24.143000000000001</v>
      </c>
      <c r="L29" s="67">
        <f t="shared" si="4"/>
        <v>1030.1600000000001</v>
      </c>
      <c r="M29" s="67">
        <f t="shared" si="4"/>
        <v>955.27599999999984</v>
      </c>
      <c r="N29" s="67">
        <f t="shared" si="4"/>
        <v>258.75700000000001</v>
      </c>
      <c r="O29" s="67">
        <f t="shared" si="4"/>
        <v>20.434999999999999</v>
      </c>
    </row>
    <row r="30" spans="1:15" ht="17.25" thickTop="1" thickBot="1" x14ac:dyDescent="0.3">
      <c r="A30" s="64" t="s">
        <v>58</v>
      </c>
      <c r="B30" s="65"/>
      <c r="C30" s="66"/>
      <c r="D30" s="67">
        <f t="shared" ref="D30:O30" si="5">D11+D19+D28</f>
        <v>69.14</v>
      </c>
      <c r="E30" s="67">
        <f t="shared" si="5"/>
        <v>71.998999999999995</v>
      </c>
      <c r="F30" s="67">
        <f t="shared" si="5"/>
        <v>281.35599999999999</v>
      </c>
      <c r="G30" s="67">
        <f t="shared" si="5"/>
        <v>2051.3989999999999</v>
      </c>
      <c r="H30" s="67">
        <f t="shared" si="5"/>
        <v>1.2759999999999998</v>
      </c>
      <c r="I30" s="67">
        <f t="shared" si="5"/>
        <v>200.953</v>
      </c>
      <c r="J30" s="67">
        <f t="shared" si="5"/>
        <v>833.12</v>
      </c>
      <c r="K30" s="67">
        <f t="shared" si="5"/>
        <v>24.262999999999998</v>
      </c>
      <c r="L30" s="67">
        <f t="shared" si="5"/>
        <v>960.42000000000007</v>
      </c>
      <c r="M30" s="67">
        <f t="shared" si="5"/>
        <v>825.8359999999999</v>
      </c>
      <c r="N30" s="67">
        <f t="shared" si="5"/>
        <v>214.33699999999999</v>
      </c>
      <c r="O30" s="67">
        <f t="shared" si="5"/>
        <v>20.064999999999998</v>
      </c>
    </row>
    <row r="31" spans="1:15" ht="17.25" thickTop="1" thickBot="1" x14ac:dyDescent="0.3">
      <c r="A31" s="68" t="s">
        <v>59</v>
      </c>
      <c r="B31" s="68"/>
      <c r="C31" s="66"/>
      <c r="D31" s="67">
        <f t="shared" ref="D31:O31" si="6">D11+D19+D24+D28</f>
        <v>90.050000000000011</v>
      </c>
      <c r="E31" s="67">
        <f t="shared" si="6"/>
        <v>93.788999999999987</v>
      </c>
      <c r="F31" s="67">
        <f t="shared" si="6"/>
        <v>388.416</v>
      </c>
      <c r="G31" s="67">
        <f t="shared" si="6"/>
        <v>2761.4389999999999</v>
      </c>
      <c r="H31" s="67">
        <f t="shared" si="6"/>
        <v>1.556</v>
      </c>
      <c r="I31" s="67">
        <f t="shared" si="6"/>
        <v>207.76300000000001</v>
      </c>
      <c r="J31" s="67">
        <f t="shared" si="6"/>
        <v>1032.07</v>
      </c>
      <c r="K31" s="67">
        <f t="shared" si="6"/>
        <v>25.363</v>
      </c>
      <c r="L31" s="67">
        <f t="shared" si="6"/>
        <v>1292.77</v>
      </c>
      <c r="M31" s="67">
        <f t="shared" si="6"/>
        <v>1204.136</v>
      </c>
      <c r="N31" s="67">
        <f t="shared" si="6"/>
        <v>308.33699999999999</v>
      </c>
      <c r="O31" s="69">
        <f t="shared" si="6"/>
        <v>21.494999999999997</v>
      </c>
    </row>
    <row r="32" spans="1:15" ht="15.75" thickTop="1" x14ac:dyDescent="0.25">
      <c r="A32" s="1"/>
      <c r="B32" s="1"/>
      <c r="C32" s="1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</sheetData>
  <mergeCells count="18">
    <mergeCell ref="A24:B24"/>
    <mergeCell ref="A25:B25"/>
    <mergeCell ref="A28:B28"/>
    <mergeCell ref="A29:B29"/>
    <mergeCell ref="A30:B30"/>
    <mergeCell ref="A31:B31"/>
    <mergeCell ref="L4:O4"/>
    <mergeCell ref="A6:B6"/>
    <mergeCell ref="A11:B11"/>
    <mergeCell ref="A12:B12"/>
    <mergeCell ref="A19:B19"/>
    <mergeCell ref="A20:B20"/>
    <mergeCell ref="A4:A5"/>
    <mergeCell ref="B4:B5"/>
    <mergeCell ref="C4:C5"/>
    <mergeCell ref="D4:F4"/>
    <mergeCell ref="G4:G5"/>
    <mergeCell ref="H4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VEA</dc:creator>
  <cp:lastModifiedBy>VEA</cp:lastModifiedBy>
  <dcterms:created xsi:type="dcterms:W3CDTF">2021-11-07T14:58:15Z</dcterms:created>
  <dcterms:modified xsi:type="dcterms:W3CDTF">2021-11-07T14:58:42Z</dcterms:modified>
</cp:coreProperties>
</file>