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19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N32" i="1"/>
  <c r="M32" i="1"/>
  <c r="L32" i="1"/>
  <c r="K32" i="1"/>
  <c r="J32" i="1"/>
  <c r="I32" i="1"/>
  <c r="H32" i="1"/>
  <c r="G32" i="1"/>
  <c r="F32" i="1"/>
  <c r="E32" i="1"/>
  <c r="D32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12" i="1"/>
  <c r="O35" i="1" s="1"/>
  <c r="N12" i="1"/>
  <c r="N35" i="1" s="1"/>
  <c r="M12" i="1"/>
  <c r="M35" i="1" s="1"/>
  <c r="L12" i="1"/>
  <c r="L35" i="1" s="1"/>
  <c r="K12" i="1"/>
  <c r="K35" i="1" s="1"/>
  <c r="J12" i="1"/>
  <c r="J35" i="1" s="1"/>
  <c r="I12" i="1"/>
  <c r="I35" i="1" s="1"/>
  <c r="H12" i="1"/>
  <c r="H35" i="1" s="1"/>
  <c r="G12" i="1"/>
  <c r="G35" i="1" s="1"/>
  <c r="F12" i="1"/>
  <c r="F35" i="1" s="1"/>
  <c r="E12" i="1"/>
  <c r="E35" i="1" s="1"/>
  <c r="D12" i="1"/>
  <c r="D35" i="1" s="1"/>
  <c r="C12" i="1"/>
  <c r="E33" i="1" l="1"/>
  <c r="G33" i="1"/>
  <c r="I33" i="1"/>
  <c r="K33" i="1"/>
  <c r="M33" i="1"/>
  <c r="O33" i="1"/>
  <c r="E34" i="1"/>
  <c r="G34" i="1"/>
  <c r="I34" i="1"/>
  <c r="K34" i="1"/>
  <c r="M34" i="1"/>
  <c r="O34" i="1"/>
  <c r="D33" i="1"/>
  <c r="F33" i="1"/>
  <c r="H33" i="1"/>
  <c r="J33" i="1"/>
  <c r="L33" i="1"/>
  <c r="N33" i="1"/>
  <c r="D34" i="1"/>
  <c r="F34" i="1"/>
  <c r="H34" i="1"/>
  <c r="J34" i="1"/>
  <c r="L34" i="1"/>
  <c r="N34" i="1"/>
</calcChain>
</file>

<file path=xl/sharedStrings.xml><?xml version="1.0" encoding="utf-8"?>
<sst xmlns="http://schemas.openxmlformats.org/spreadsheetml/2006/main" count="69" uniqueCount="66">
  <si>
    <t>12-18</t>
  </si>
  <si>
    <t>Меню: 1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</si>
  <si>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</si>
  <si>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</si>
  <si>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</si>
  <si>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</si>
  <si>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</si>
  <si>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</si>
  <si>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</si>
  <si>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</si>
  <si>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</si>
  <si>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</si>
  <si>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</si>
  <si>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</si>
  <si>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</si>
  <si>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</si>
  <si>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</si>
  <si>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</si>
  <si>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</si>
  <si>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</si>
  <si>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</si>
  <si>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200</t>
  </si>
  <si>
    <t>Омлет натуральный</t>
  </si>
  <si>
    <t>10.1.1скур</t>
  </si>
  <si>
    <t>Горошек зеленый</t>
  </si>
  <si>
    <t>108 УРЦП, Пермь 2013</t>
  </si>
  <si>
    <t>Хлеб пшеничный</t>
  </si>
  <si>
    <t>112 УРЦП, Пермь 2013</t>
  </si>
  <si>
    <t>Плоды свежие (груша)</t>
  </si>
  <si>
    <t>493 УРЦП, Пермь 2013</t>
  </si>
  <si>
    <t>Чай с сахаром</t>
  </si>
  <si>
    <t>ИТОГО В ЗАВТРАК</t>
  </si>
  <si>
    <t>ОБЕД</t>
  </si>
  <si>
    <t>5 УРЦП, Пермь 2018</t>
  </si>
  <si>
    <t>Салат из капусты белокочанной и огурцов свежих</t>
  </si>
  <si>
    <t>ТТК № 262</t>
  </si>
  <si>
    <t>Борщ с капустой и  картофелем со сметаной</t>
  </si>
  <si>
    <t>ТТК №132</t>
  </si>
  <si>
    <t>Гуляш из говядины</t>
  </si>
  <si>
    <t>ТТК №151</t>
  </si>
  <si>
    <t>Плоды свежие (мандарин)</t>
  </si>
  <si>
    <t>512 УРЦП, Пермь 2013</t>
  </si>
  <si>
    <t>Компот из плодов или ягод сушеных (изюм)</t>
  </si>
  <si>
    <t>ИТОГО В ОБЕД</t>
  </si>
  <si>
    <t>ПОЛДНИК 20-25%</t>
  </si>
  <si>
    <t>106 УРЦП, Пермь 2013</t>
  </si>
  <si>
    <t>Овощи натуральные (помидоры свежие)</t>
  </si>
  <si>
    <t>ТТК № 8</t>
  </si>
  <si>
    <t>Шницель мясной с соусом сметанным</t>
  </si>
  <si>
    <t>ТТК № 207</t>
  </si>
  <si>
    <t>Картофель отварной с луком</t>
  </si>
  <si>
    <t>109 УРЦП, Пермь 2013</t>
  </si>
  <si>
    <t>Хлеб ржаной</t>
  </si>
  <si>
    <t>518 УРЦП, Пермь 2013</t>
  </si>
  <si>
    <t>Сок фруктовый (яблоко)</t>
  </si>
  <si>
    <t>ИТОГО В ПОЛДНИК 20-25%</t>
  </si>
  <si>
    <t>ПОЛДНИК 15%</t>
  </si>
  <si>
    <t>516 УРЦП, Пермь 2013</t>
  </si>
  <si>
    <t>Кефир</t>
  </si>
  <si>
    <t>565 УРЦП, Пермь 2013</t>
  </si>
  <si>
    <t>Булочка Дорожная</t>
  </si>
  <si>
    <t>ИТОГО В ПОЛДНИК 15%</t>
  </si>
  <si>
    <t>ВСЕГО ПОЛДНИК 20-25 %</t>
  </si>
  <si>
    <t>ВСЕГО ПОЛДНИК 15 %</t>
  </si>
  <si>
    <t>ВСЕГО ЗА 1-Й ДЕНЬ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</si>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</sst>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2" borderId="0" xfId="1" applyFill="1"/>
    <xf numFmtId="49" fontId="1" fillId="2" borderId="0" xfId="1" applyNumberFormat="1" applyFont="1" applyFill="1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vertical="top" wrapText="1"/>
    </xf>
    <xf numFmtId="0" fontId="2" fillId="3" borderId="9" xfId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top" wrapText="1"/>
    </xf>
    <xf numFmtId="0" fontId="2" fillId="3" borderId="5" xfId="1" applyFont="1" applyFill="1" applyBorder="1" applyAlignment="1">
      <alignment horizontal="center" vertical="top" wrapText="1"/>
    </xf>
    <xf numFmtId="2" fontId="4" fillId="3" borderId="5" xfId="1" applyNumberFormat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top" wrapText="1"/>
    </xf>
    <xf numFmtId="2" fontId="2" fillId="3" borderId="8" xfId="1" applyNumberFormat="1" applyFont="1" applyFill="1" applyBorder="1" applyAlignment="1">
      <alignment horizontal="center" vertical="top" wrapText="1"/>
    </xf>
    <xf numFmtId="2" fontId="2" fillId="3" borderId="9" xfId="1" applyNumberFormat="1" applyFont="1" applyFill="1" applyBorder="1" applyAlignment="1">
      <alignment horizontal="center" vertical="top" wrapText="1"/>
    </xf>
    <xf numFmtId="0" fontId="2" fillId="3" borderId="15" xfId="1" applyFont="1" applyFill="1" applyBorder="1" applyAlignment="1">
      <alignment vertical="center" wrapText="1"/>
    </xf>
    <xf numFmtId="0" fontId="2" fillId="3" borderId="15" xfId="1" applyFont="1" applyFill="1" applyBorder="1" applyAlignment="1">
      <alignment horizontal="center" vertical="center" wrapText="1"/>
    </xf>
    <xf numFmtId="2" fontId="2" fillId="3" borderId="15" xfId="1" applyNumberFormat="1" applyFont="1" applyFill="1" applyBorder="1" applyAlignment="1">
      <alignment horizontal="center" vertical="center" wrapText="1"/>
    </xf>
    <xf numFmtId="2" fontId="2" fillId="3" borderId="16" xfId="1" applyNumberFormat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4" fillId="3" borderId="6" xfId="1" applyNumberFormat="1" applyFont="1" applyFill="1" applyBorder="1" applyAlignment="1">
      <alignment horizontal="center" vertical="top" wrapText="1"/>
    </xf>
    <xf numFmtId="0" fontId="2" fillId="3" borderId="21" xfId="1" applyFont="1" applyFill="1" applyBorder="1" applyAlignment="1">
      <alignment horizontal="center" vertical="top" wrapText="1"/>
    </xf>
    <xf numFmtId="0" fontId="2" fillId="3" borderId="22" xfId="1" applyFont="1" applyFill="1" applyBorder="1" applyAlignment="1">
      <alignment horizontal="center" vertical="top" wrapText="1"/>
    </xf>
    <xf numFmtId="2" fontId="4" fillId="3" borderId="22" xfId="1" applyNumberFormat="1" applyFont="1" applyFill="1" applyBorder="1" applyAlignment="1">
      <alignment horizontal="center" vertical="top" wrapText="1"/>
    </xf>
    <xf numFmtId="2" fontId="4" fillId="3" borderId="23" xfId="1" applyNumberFormat="1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vertical="center" wrapText="1"/>
    </xf>
    <xf numFmtId="0" fontId="7" fillId="2" borderId="15" xfId="1" applyFont="1" applyFill="1" applyBorder="1" applyAlignment="1">
      <alignment vertical="center" wrapText="1"/>
    </xf>
    <xf numFmtId="0" fontId="2" fillId="2" borderId="15" xfId="1" applyFont="1" applyFill="1" applyBorder="1" applyAlignment="1">
      <alignment horizontal="center" vertical="center" wrapText="1"/>
    </xf>
    <xf numFmtId="2" fontId="2" fillId="2" borderId="15" xfId="1" applyNumberFormat="1" applyFont="1" applyFill="1" applyBorder="1" applyAlignment="1">
      <alignment horizontal="center" vertical="center" wrapText="1"/>
    </xf>
    <xf numFmtId="2" fontId="7" fillId="2" borderId="15" xfId="1" applyNumberFormat="1" applyFont="1" applyFill="1" applyBorder="1" applyAlignment="1">
      <alignment horizontal="center" vertical="center" wrapText="1"/>
    </xf>
    <xf numFmtId="2" fontId="2" fillId="2" borderId="16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7" fillId="2" borderId="2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top" wrapText="1"/>
    </xf>
    <xf numFmtId="0" fontId="2" fillId="3" borderId="28" xfId="1" applyFont="1" applyFill="1" applyBorder="1" applyAlignment="1">
      <alignment horizontal="center" vertical="top" wrapText="1"/>
    </xf>
    <xf numFmtId="0" fontId="2" fillId="3" borderId="29" xfId="1" applyFont="1" applyFill="1" applyBorder="1" applyAlignment="1">
      <alignment horizontal="center" vertical="top" wrapText="1"/>
    </xf>
    <xf numFmtId="2" fontId="4" fillId="3" borderId="29" xfId="1" applyNumberFormat="1" applyFont="1" applyFill="1" applyBorder="1" applyAlignment="1">
      <alignment horizontal="center" vertical="top" wrapText="1"/>
    </xf>
    <xf numFmtId="0" fontId="4" fillId="3" borderId="30" xfId="1" applyFont="1" applyFill="1" applyBorder="1" applyAlignment="1">
      <alignment horizontal="center" vertical="top" wrapText="1"/>
    </xf>
    <xf numFmtId="2" fontId="4" fillId="3" borderId="31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R17" sqref="R17:R18"/>
    </sheetView>
  </sheetViews>
  <sheetFormatPr defaultRowHeight="15" x14ac:dyDescent="0.25"/>
  <cols>
    <col min="2" max="2" width="27.57031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0</v>
      </c>
    </row>
    <row r="2" spans="1:15" ht="15.75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 thickBot="1" x14ac:dyDescent="0.3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7" t="s">
        <v>6</v>
      </c>
      <c r="H4" s="8" t="s">
        <v>7</v>
      </c>
      <c r="I4" s="8"/>
      <c r="J4" s="8"/>
      <c r="K4" s="8"/>
      <c r="L4" s="9" t="s">
        <v>8</v>
      </c>
      <c r="M4" s="9"/>
      <c r="N4" s="9"/>
      <c r="O4" s="9"/>
    </row>
    <row r="5" spans="1:15" ht="33" thickTop="1" thickBot="1" x14ac:dyDescent="0.3">
      <c r="A5" s="6"/>
      <c r="B5" s="7"/>
      <c r="C5" s="7"/>
      <c r="D5" s="10" t="s">
        <v>9</v>
      </c>
      <c r="E5" s="10" t="s">
        <v>10</v>
      </c>
      <c r="F5" s="10" t="s">
        <v>11</v>
      </c>
      <c r="G5" s="7"/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11" t="s">
        <v>19</v>
      </c>
    </row>
    <row r="6" spans="1:15" ht="16.5" thickTop="1" x14ac:dyDescent="0.25">
      <c r="A6" s="12" t="s">
        <v>20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47.25" x14ac:dyDescent="0.25">
      <c r="A7" s="15" t="s">
        <v>21</v>
      </c>
      <c r="B7" s="16" t="s">
        <v>22</v>
      </c>
      <c r="C7" s="17">
        <v>220</v>
      </c>
      <c r="D7" s="18">
        <v>17</v>
      </c>
      <c r="E7" s="18">
        <v>22</v>
      </c>
      <c r="F7" s="18">
        <v>52</v>
      </c>
      <c r="G7" s="18">
        <v>486</v>
      </c>
      <c r="H7" s="18">
        <v>0.19</v>
      </c>
      <c r="I7" s="18">
        <v>0</v>
      </c>
      <c r="J7" s="18">
        <v>118.8</v>
      </c>
      <c r="K7" s="18">
        <v>0.92</v>
      </c>
      <c r="L7" s="18">
        <v>150</v>
      </c>
      <c r="M7" s="18">
        <v>145</v>
      </c>
      <c r="N7" s="18">
        <v>14.19</v>
      </c>
      <c r="O7" s="18">
        <v>0</v>
      </c>
    </row>
    <row r="8" spans="1:15" ht="47.25" x14ac:dyDescent="0.25">
      <c r="A8" s="15" t="s">
        <v>23</v>
      </c>
      <c r="B8" s="16" t="s">
        <v>24</v>
      </c>
      <c r="C8" s="17">
        <v>100</v>
      </c>
      <c r="D8" s="18">
        <v>3.1</v>
      </c>
      <c r="E8" s="18">
        <v>0.2</v>
      </c>
      <c r="F8" s="18">
        <v>6.7</v>
      </c>
      <c r="G8" s="18">
        <v>40</v>
      </c>
      <c r="H8" s="18">
        <v>0.12</v>
      </c>
      <c r="I8" s="18">
        <v>10</v>
      </c>
      <c r="J8" s="18">
        <v>0.3</v>
      </c>
      <c r="K8" s="18">
        <v>0</v>
      </c>
      <c r="L8" s="18">
        <v>20</v>
      </c>
      <c r="M8" s="18">
        <v>62</v>
      </c>
      <c r="N8" s="18">
        <v>21</v>
      </c>
      <c r="O8" s="18">
        <v>0.7</v>
      </c>
    </row>
    <row r="9" spans="1:15" ht="51" x14ac:dyDescent="0.25">
      <c r="A9" s="15" t="s">
        <v>25</v>
      </c>
      <c r="B9" s="16" t="s">
        <v>26</v>
      </c>
      <c r="C9" s="17">
        <v>35</v>
      </c>
      <c r="D9" s="18">
        <v>2.66</v>
      </c>
      <c r="E9" s="18">
        <v>0.28000000000000003</v>
      </c>
      <c r="F9" s="18">
        <v>17.22</v>
      </c>
      <c r="G9" s="18">
        <v>82.25</v>
      </c>
      <c r="H9" s="18">
        <v>3.85E-2</v>
      </c>
      <c r="I9" s="18">
        <v>0</v>
      </c>
      <c r="J9" s="18">
        <v>0</v>
      </c>
      <c r="K9" s="18">
        <v>0.38500000000000001</v>
      </c>
      <c r="L9" s="18">
        <v>7</v>
      </c>
      <c r="M9" s="18">
        <v>22.75</v>
      </c>
      <c r="N9" s="18">
        <v>4.9000000000000004</v>
      </c>
      <c r="O9" s="18">
        <v>0.38500000000000001</v>
      </c>
    </row>
    <row r="10" spans="1:15" ht="51" x14ac:dyDescent="0.25">
      <c r="A10" s="15" t="s">
        <v>27</v>
      </c>
      <c r="B10" s="16" t="s">
        <v>28</v>
      </c>
      <c r="C10" s="17">
        <v>120</v>
      </c>
      <c r="D10" s="19">
        <v>0.48</v>
      </c>
      <c r="E10" s="19">
        <v>0.36</v>
      </c>
      <c r="F10" s="19">
        <v>12.360000000000001</v>
      </c>
      <c r="G10" s="19">
        <v>56.4</v>
      </c>
      <c r="H10" s="19">
        <v>2.4E-2</v>
      </c>
      <c r="I10" s="19">
        <v>6</v>
      </c>
      <c r="J10" s="19">
        <v>0</v>
      </c>
      <c r="K10" s="19">
        <v>0.48</v>
      </c>
      <c r="L10" s="19">
        <v>22.8</v>
      </c>
      <c r="M10" s="19">
        <v>14.399999999999999</v>
      </c>
      <c r="N10" s="19">
        <v>19.2</v>
      </c>
      <c r="O10" s="19">
        <v>2.76</v>
      </c>
    </row>
    <row r="11" spans="1:15" ht="51" x14ac:dyDescent="0.25">
      <c r="A11" s="20" t="s">
        <v>29</v>
      </c>
      <c r="B11" s="21" t="s">
        <v>30</v>
      </c>
      <c r="C11" s="17">
        <v>200</v>
      </c>
      <c r="D11" s="19">
        <v>0.1</v>
      </c>
      <c r="E11" s="19">
        <v>0</v>
      </c>
      <c r="F11" s="19">
        <v>15</v>
      </c>
      <c r="G11" s="19">
        <v>60</v>
      </c>
      <c r="H11" s="19">
        <v>0</v>
      </c>
      <c r="I11" s="19">
        <v>0</v>
      </c>
      <c r="J11" s="19">
        <v>0</v>
      </c>
      <c r="K11" s="19">
        <v>0</v>
      </c>
      <c r="L11" s="19">
        <v>11</v>
      </c>
      <c r="M11" s="19">
        <v>3</v>
      </c>
      <c r="N11" s="19">
        <v>1</v>
      </c>
      <c r="O11" s="22">
        <v>0.3</v>
      </c>
    </row>
    <row r="12" spans="1:15" ht="16.5" thickBot="1" x14ac:dyDescent="0.3">
      <c r="A12" s="23" t="s">
        <v>31</v>
      </c>
      <c r="B12" s="23"/>
      <c r="C12" s="24">
        <f t="shared" ref="C12:O12" si="0">SUM(C7:C11)</f>
        <v>675</v>
      </c>
      <c r="D12" s="25">
        <f t="shared" si="0"/>
        <v>23.340000000000003</v>
      </c>
      <c r="E12" s="25">
        <f t="shared" si="0"/>
        <v>22.84</v>
      </c>
      <c r="F12" s="25">
        <f t="shared" si="0"/>
        <v>103.28</v>
      </c>
      <c r="G12" s="25">
        <f t="shared" si="0"/>
        <v>724.65</v>
      </c>
      <c r="H12" s="25">
        <f t="shared" si="0"/>
        <v>0.3725</v>
      </c>
      <c r="I12" s="25">
        <f t="shared" si="0"/>
        <v>16</v>
      </c>
      <c r="J12" s="25">
        <f t="shared" si="0"/>
        <v>119.1</v>
      </c>
      <c r="K12" s="25">
        <f t="shared" si="0"/>
        <v>1.7850000000000001</v>
      </c>
      <c r="L12" s="25">
        <f t="shared" si="0"/>
        <v>210.8</v>
      </c>
      <c r="M12" s="25">
        <f t="shared" si="0"/>
        <v>247.15</v>
      </c>
      <c r="N12" s="25">
        <f t="shared" si="0"/>
        <v>60.289999999999992</v>
      </c>
      <c r="O12" s="25">
        <f t="shared" si="0"/>
        <v>4.1449999999999996</v>
      </c>
    </row>
    <row r="13" spans="1:15" ht="16.5" thickTop="1" x14ac:dyDescent="0.25">
      <c r="A13" s="12" t="s">
        <v>32</v>
      </c>
      <c r="B13" s="12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</row>
    <row r="14" spans="1:15" ht="110.25" x14ac:dyDescent="0.25">
      <c r="A14" s="20" t="s">
        <v>33</v>
      </c>
      <c r="B14" s="29" t="s">
        <v>34</v>
      </c>
      <c r="C14" s="30">
        <v>100</v>
      </c>
      <c r="D14" s="31">
        <v>1</v>
      </c>
      <c r="E14" s="31">
        <v>6</v>
      </c>
      <c r="F14" s="31">
        <v>3</v>
      </c>
      <c r="G14" s="31">
        <v>70</v>
      </c>
      <c r="H14" s="31">
        <v>0.03</v>
      </c>
      <c r="I14" s="31">
        <v>17</v>
      </c>
      <c r="J14" s="31">
        <v>0</v>
      </c>
      <c r="K14" s="31">
        <v>2.7</v>
      </c>
      <c r="L14" s="31">
        <v>31</v>
      </c>
      <c r="M14" s="31">
        <v>28</v>
      </c>
      <c r="N14" s="31">
        <v>14</v>
      </c>
      <c r="O14" s="32">
        <v>0.5</v>
      </c>
    </row>
    <row r="15" spans="1:15" ht="110.25" x14ac:dyDescent="0.25">
      <c r="A15" s="33" t="s">
        <v>35</v>
      </c>
      <c r="B15" s="29" t="s">
        <v>36</v>
      </c>
      <c r="C15" s="30">
        <v>270</v>
      </c>
      <c r="D15" s="31">
        <v>2.2599999999999998</v>
      </c>
      <c r="E15" s="31">
        <v>6.75</v>
      </c>
      <c r="F15" s="31">
        <v>18.78</v>
      </c>
      <c r="G15" s="31">
        <v>144.99</v>
      </c>
      <c r="H15" s="31">
        <v>0.11</v>
      </c>
      <c r="I15" s="31">
        <v>25</v>
      </c>
      <c r="J15" s="31">
        <v>33.479999999999997</v>
      </c>
      <c r="K15" s="31">
        <v>45</v>
      </c>
      <c r="L15" s="31">
        <v>113.4</v>
      </c>
      <c r="M15" s="31">
        <v>91.8</v>
      </c>
      <c r="N15" s="31">
        <v>5.4</v>
      </c>
      <c r="O15" s="32">
        <v>0.05</v>
      </c>
    </row>
    <row r="16" spans="1:15" ht="63" x14ac:dyDescent="0.25">
      <c r="A16" s="34" t="s">
        <v>37</v>
      </c>
      <c r="B16" s="35" t="s">
        <v>38</v>
      </c>
      <c r="C16" s="36">
        <v>100</v>
      </c>
      <c r="D16" s="37">
        <v>15.41</v>
      </c>
      <c r="E16" s="37">
        <v>11.8</v>
      </c>
      <c r="F16" s="37">
        <v>20.5</v>
      </c>
      <c r="G16" s="37">
        <v>249.84</v>
      </c>
      <c r="H16" s="37">
        <v>0.12</v>
      </c>
      <c r="I16" s="37">
        <v>1.3</v>
      </c>
      <c r="J16" s="37">
        <v>153</v>
      </c>
      <c r="K16" s="37">
        <v>0</v>
      </c>
      <c r="L16" s="37">
        <v>187.69</v>
      </c>
      <c r="M16" s="37">
        <v>23.2</v>
      </c>
      <c r="N16" s="37">
        <v>0</v>
      </c>
      <c r="O16" s="37">
        <v>0.5</v>
      </c>
    </row>
    <row r="17" spans="1:15" ht="15.75" x14ac:dyDescent="0.25">
      <c r="A17" s="15" t="s">
        <v>39</v>
      </c>
      <c r="B17" s="16" t="s">
        <v>65</v>
      </c>
      <c r="C17" s="17">
        <v>230</v>
      </c>
      <c r="D17" s="18">
        <v>6.08</v>
      </c>
      <c r="E17" s="18">
        <v>10.32</v>
      </c>
      <c r="F17" s="18">
        <v>25.07</v>
      </c>
      <c r="G17" s="18">
        <v>217.48</v>
      </c>
      <c r="H17" s="18">
        <v>0.20699999999999999</v>
      </c>
      <c r="I17" s="18">
        <v>1.03</v>
      </c>
      <c r="J17" s="18">
        <v>0.08</v>
      </c>
      <c r="K17" s="18">
        <v>0.23</v>
      </c>
      <c r="L17" s="18">
        <v>59.8</v>
      </c>
      <c r="M17" s="18">
        <v>131.1</v>
      </c>
      <c r="N17" s="18">
        <v>36.799999999999997</v>
      </c>
      <c r="O17" s="18">
        <v>0.1</v>
      </c>
    </row>
    <row r="18" spans="1:15" ht="51" x14ac:dyDescent="0.25">
      <c r="A18" s="15" t="s">
        <v>25</v>
      </c>
      <c r="B18" s="16" t="s">
        <v>26</v>
      </c>
      <c r="C18" s="17">
        <v>80</v>
      </c>
      <c r="D18" s="18">
        <v>6.08</v>
      </c>
      <c r="E18" s="18">
        <v>0.64</v>
      </c>
      <c r="F18" s="18">
        <v>39.36</v>
      </c>
      <c r="G18" s="18">
        <v>188</v>
      </c>
      <c r="H18" s="18">
        <v>8.8000000000000009E-2</v>
      </c>
      <c r="I18" s="18">
        <v>0</v>
      </c>
      <c r="J18" s="18">
        <v>0</v>
      </c>
      <c r="K18" s="18">
        <v>0.88</v>
      </c>
      <c r="L18" s="18">
        <v>16</v>
      </c>
      <c r="M18" s="18">
        <v>52</v>
      </c>
      <c r="N18" s="18">
        <v>11.2</v>
      </c>
      <c r="O18" s="18">
        <v>0.88</v>
      </c>
    </row>
    <row r="19" spans="1:15" ht="63" x14ac:dyDescent="0.25">
      <c r="A19" s="15" t="s">
        <v>27</v>
      </c>
      <c r="B19" s="16" t="s">
        <v>40</v>
      </c>
      <c r="C19" s="17">
        <v>100</v>
      </c>
      <c r="D19" s="19">
        <v>0.8</v>
      </c>
      <c r="E19" s="19">
        <v>0.2</v>
      </c>
      <c r="F19" s="19">
        <v>7.5</v>
      </c>
      <c r="G19" s="19">
        <v>38</v>
      </c>
      <c r="H19" s="19">
        <v>0.06</v>
      </c>
      <c r="I19" s="19">
        <v>38</v>
      </c>
      <c r="J19" s="19">
        <v>0</v>
      </c>
      <c r="K19" s="19">
        <v>0.2</v>
      </c>
      <c r="L19" s="19">
        <v>35</v>
      </c>
      <c r="M19" s="19">
        <v>11</v>
      </c>
      <c r="N19" s="19">
        <v>17</v>
      </c>
      <c r="O19" s="38">
        <v>0.1</v>
      </c>
    </row>
    <row r="20" spans="1:15" ht="126" x14ac:dyDescent="0.25">
      <c r="A20" s="15" t="s">
        <v>41</v>
      </c>
      <c r="B20" s="39" t="s">
        <v>42</v>
      </c>
      <c r="C20" s="17">
        <v>200</v>
      </c>
      <c r="D20" s="18">
        <v>0.3</v>
      </c>
      <c r="E20" s="18">
        <v>0</v>
      </c>
      <c r="F20" s="18">
        <v>20.100000000000001</v>
      </c>
      <c r="G20" s="18">
        <v>81</v>
      </c>
      <c r="H20" s="18">
        <v>0</v>
      </c>
      <c r="I20" s="18">
        <v>0.8</v>
      </c>
      <c r="J20" s="18">
        <v>0</v>
      </c>
      <c r="K20" s="18">
        <v>0</v>
      </c>
      <c r="L20" s="18">
        <v>10</v>
      </c>
      <c r="M20" s="18">
        <v>6</v>
      </c>
      <c r="N20" s="18">
        <v>3</v>
      </c>
      <c r="O20" s="40">
        <v>0.6</v>
      </c>
    </row>
    <row r="21" spans="1:15" ht="16.5" thickBot="1" x14ac:dyDescent="0.3">
      <c r="A21" s="23" t="s">
        <v>43</v>
      </c>
      <c r="B21" s="23"/>
      <c r="C21" s="24">
        <f>SUM(C14:C20)</f>
        <v>1080</v>
      </c>
      <c r="D21" s="25">
        <f t="shared" ref="D21:O21" si="1">SUM(D14:D20)</f>
        <v>31.93</v>
      </c>
      <c r="E21" s="25">
        <f t="shared" si="1"/>
        <v>35.710000000000008</v>
      </c>
      <c r="F21" s="25">
        <f t="shared" si="1"/>
        <v>134.31</v>
      </c>
      <c r="G21" s="25">
        <f t="shared" si="1"/>
        <v>989.31000000000006</v>
      </c>
      <c r="H21" s="25">
        <f>SUM(H14:H20)</f>
        <v>0.61499999999999999</v>
      </c>
      <c r="I21" s="25">
        <f t="shared" si="1"/>
        <v>83.13</v>
      </c>
      <c r="J21" s="25">
        <f t="shared" si="1"/>
        <v>186.56</v>
      </c>
      <c r="K21" s="25">
        <f t="shared" si="1"/>
        <v>49.010000000000005</v>
      </c>
      <c r="L21" s="25">
        <f t="shared" si="1"/>
        <v>452.89000000000004</v>
      </c>
      <c r="M21" s="25">
        <f t="shared" si="1"/>
        <v>343.1</v>
      </c>
      <c r="N21" s="25">
        <f t="shared" si="1"/>
        <v>87.399999999999991</v>
      </c>
      <c r="O21" s="41">
        <f t="shared" si="1"/>
        <v>2.7300000000000004</v>
      </c>
    </row>
    <row r="22" spans="1:15" ht="16.5" thickTop="1" x14ac:dyDescent="0.25">
      <c r="A22" s="42" t="s">
        <v>44</v>
      </c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</row>
    <row r="23" spans="1:15" ht="94.5" x14ac:dyDescent="0.25">
      <c r="A23" s="46" t="s">
        <v>45</v>
      </c>
      <c r="B23" s="47" t="s">
        <v>46</v>
      </c>
      <c r="C23" s="17">
        <v>100</v>
      </c>
      <c r="D23" s="18">
        <v>1.1000000000000001</v>
      </c>
      <c r="E23" s="18">
        <v>0.2</v>
      </c>
      <c r="F23" s="18">
        <v>3.8</v>
      </c>
      <c r="G23" s="18">
        <v>24</v>
      </c>
      <c r="H23" s="18">
        <v>0.06</v>
      </c>
      <c r="I23" s="18">
        <v>25</v>
      </c>
      <c r="J23" s="18">
        <v>0</v>
      </c>
      <c r="K23" s="18">
        <v>0.7</v>
      </c>
      <c r="L23" s="18">
        <v>14</v>
      </c>
      <c r="M23" s="18">
        <v>20</v>
      </c>
      <c r="N23" s="18">
        <v>26</v>
      </c>
      <c r="O23" s="18">
        <v>0.9</v>
      </c>
    </row>
    <row r="24" spans="1:15" ht="110.25" x14ac:dyDescent="0.25">
      <c r="A24" s="15" t="s">
        <v>47</v>
      </c>
      <c r="B24" s="16" t="s">
        <v>48</v>
      </c>
      <c r="C24" s="17">
        <v>105</v>
      </c>
      <c r="D24" s="18">
        <v>11.22</v>
      </c>
      <c r="E24" s="18">
        <v>8.4</v>
      </c>
      <c r="F24" s="18">
        <v>11.91</v>
      </c>
      <c r="G24" s="18">
        <v>164</v>
      </c>
      <c r="H24" s="18">
        <v>5.7599999999999998E-2</v>
      </c>
      <c r="I24" s="18">
        <v>2.1000000000000001E-2</v>
      </c>
      <c r="J24" s="18">
        <v>2.6909999999999996E-2</v>
      </c>
      <c r="K24" s="18">
        <v>0.44550000000000001</v>
      </c>
      <c r="L24" s="18">
        <v>158.09</v>
      </c>
      <c r="M24" s="18">
        <v>143.09</v>
      </c>
      <c r="N24" s="18">
        <v>11.35</v>
      </c>
      <c r="O24" s="40">
        <v>0.06</v>
      </c>
    </row>
    <row r="25" spans="1:15" ht="78.75" x14ac:dyDescent="0.25">
      <c r="A25" s="48" t="s">
        <v>49</v>
      </c>
      <c r="B25" s="49" t="s">
        <v>50</v>
      </c>
      <c r="C25" s="50">
        <v>190</v>
      </c>
      <c r="D25" s="51">
        <v>4.3</v>
      </c>
      <c r="E25" s="51">
        <v>11.79</v>
      </c>
      <c r="F25" s="51">
        <v>62.84</v>
      </c>
      <c r="G25" s="51">
        <v>279.72000000000003</v>
      </c>
      <c r="H25" s="51">
        <v>0.19</v>
      </c>
      <c r="I25" s="51">
        <v>1.54</v>
      </c>
      <c r="J25" s="51">
        <v>77</v>
      </c>
      <c r="K25" s="51">
        <v>0.21</v>
      </c>
      <c r="L25" s="52">
        <v>49.87</v>
      </c>
      <c r="M25" s="52">
        <v>24.22</v>
      </c>
      <c r="N25" s="51">
        <v>40.61</v>
      </c>
      <c r="O25" s="53">
        <v>0.06</v>
      </c>
    </row>
    <row r="26" spans="1:15" ht="51" x14ac:dyDescent="0.25">
      <c r="A26" s="15" t="s">
        <v>51</v>
      </c>
      <c r="B26" s="16" t="s">
        <v>52</v>
      </c>
      <c r="C26" s="17">
        <v>60</v>
      </c>
      <c r="D26" s="18">
        <v>3.96</v>
      </c>
      <c r="E26" s="18">
        <v>0.72</v>
      </c>
      <c r="F26" s="18">
        <v>20.04</v>
      </c>
      <c r="G26" s="18">
        <v>104.4</v>
      </c>
      <c r="H26" s="18">
        <v>0.108</v>
      </c>
      <c r="I26" s="18">
        <v>0</v>
      </c>
      <c r="J26" s="18">
        <v>0</v>
      </c>
      <c r="K26" s="18">
        <v>0.84</v>
      </c>
      <c r="L26" s="18">
        <v>21</v>
      </c>
      <c r="M26" s="18">
        <v>94.8</v>
      </c>
      <c r="N26" s="18">
        <v>28.2</v>
      </c>
      <c r="O26" s="18">
        <v>2.34</v>
      </c>
    </row>
    <row r="27" spans="1:15" ht="63" x14ac:dyDescent="0.25">
      <c r="A27" s="15" t="s">
        <v>53</v>
      </c>
      <c r="B27" s="16" t="s">
        <v>54</v>
      </c>
      <c r="C27" s="17">
        <v>200</v>
      </c>
      <c r="D27" s="18">
        <v>1</v>
      </c>
      <c r="E27" s="18">
        <v>0.2</v>
      </c>
      <c r="F27" s="18">
        <v>0.4</v>
      </c>
      <c r="G27" s="18">
        <v>92</v>
      </c>
      <c r="H27" s="18">
        <v>0.02</v>
      </c>
      <c r="I27" s="18">
        <v>4</v>
      </c>
      <c r="J27" s="18">
        <v>0</v>
      </c>
      <c r="K27" s="18">
        <v>0</v>
      </c>
      <c r="L27" s="18">
        <v>14</v>
      </c>
      <c r="M27" s="18">
        <v>0</v>
      </c>
      <c r="N27" s="18">
        <v>0</v>
      </c>
      <c r="O27" s="18">
        <v>2.8</v>
      </c>
    </row>
    <row r="28" spans="1:15" ht="16.5" thickBot="1" x14ac:dyDescent="0.3">
      <c r="A28" s="23" t="s">
        <v>55</v>
      </c>
      <c r="B28" s="23"/>
      <c r="C28" s="24">
        <f>SUM(C23:C27)</f>
        <v>655</v>
      </c>
      <c r="D28" s="25">
        <f t="shared" ref="D28:O28" si="2">SUM(D23:D27)</f>
        <v>21.580000000000002</v>
      </c>
      <c r="E28" s="25">
        <f t="shared" si="2"/>
        <v>21.31</v>
      </c>
      <c r="F28" s="25">
        <f t="shared" si="2"/>
        <v>98.990000000000009</v>
      </c>
      <c r="G28" s="25">
        <f t="shared" si="2"/>
        <v>664.12</v>
      </c>
      <c r="H28" s="25">
        <f t="shared" si="2"/>
        <v>0.43559999999999999</v>
      </c>
      <c r="I28" s="25">
        <f t="shared" si="2"/>
        <v>30.561</v>
      </c>
      <c r="J28" s="25">
        <f t="shared" si="2"/>
        <v>77.026910000000001</v>
      </c>
      <c r="K28" s="25">
        <f t="shared" si="2"/>
        <v>2.1955</v>
      </c>
      <c r="L28" s="25">
        <f t="shared" si="2"/>
        <v>256.96000000000004</v>
      </c>
      <c r="M28" s="25">
        <f t="shared" si="2"/>
        <v>282.11</v>
      </c>
      <c r="N28" s="25">
        <f t="shared" si="2"/>
        <v>106.16000000000001</v>
      </c>
      <c r="O28" s="41">
        <f t="shared" si="2"/>
        <v>6.16</v>
      </c>
    </row>
    <row r="29" spans="1:15" ht="16.5" thickTop="1" x14ac:dyDescent="0.25">
      <c r="A29" s="12" t="s">
        <v>56</v>
      </c>
      <c r="B29" s="12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0" spans="1:15" ht="51" x14ac:dyDescent="0.25">
      <c r="A30" s="15" t="s">
        <v>57</v>
      </c>
      <c r="B30" s="16" t="s">
        <v>58</v>
      </c>
      <c r="C30" s="17">
        <v>200</v>
      </c>
      <c r="D30" s="19">
        <v>5.8</v>
      </c>
      <c r="E30" s="19">
        <v>5</v>
      </c>
      <c r="F30" s="19">
        <v>8</v>
      </c>
      <c r="G30" s="19">
        <v>100</v>
      </c>
      <c r="H30" s="19">
        <v>0.08</v>
      </c>
      <c r="I30" s="19">
        <v>1.4</v>
      </c>
      <c r="J30" s="19">
        <v>0.04</v>
      </c>
      <c r="K30" s="19">
        <v>0</v>
      </c>
      <c r="L30" s="19">
        <v>240</v>
      </c>
      <c r="M30" s="19">
        <v>180</v>
      </c>
      <c r="N30" s="19">
        <v>28</v>
      </c>
      <c r="O30" s="38">
        <v>0.2</v>
      </c>
    </row>
    <row r="31" spans="1:15" ht="51" x14ac:dyDescent="0.25">
      <c r="A31" s="34" t="s">
        <v>59</v>
      </c>
      <c r="B31" s="54" t="s">
        <v>60</v>
      </c>
      <c r="C31" s="55">
        <v>60</v>
      </c>
      <c r="D31" s="56">
        <v>5.04</v>
      </c>
      <c r="E31" s="56">
        <v>9.9600000000000009</v>
      </c>
      <c r="F31" s="56">
        <v>52.68</v>
      </c>
      <c r="G31" s="56">
        <v>320.39999999999998</v>
      </c>
      <c r="H31" s="57">
        <v>0.06</v>
      </c>
      <c r="I31" s="57">
        <v>0</v>
      </c>
      <c r="J31" s="57">
        <v>4.8000000000000001E-2</v>
      </c>
      <c r="K31" s="57">
        <v>0.67</v>
      </c>
      <c r="L31" s="57">
        <v>8</v>
      </c>
      <c r="M31" s="57">
        <v>32.003999999999998</v>
      </c>
      <c r="N31" s="57">
        <v>6</v>
      </c>
      <c r="O31" s="57">
        <v>0.5</v>
      </c>
    </row>
    <row r="32" spans="1:15" ht="16.5" thickBot="1" x14ac:dyDescent="0.3">
      <c r="A32" s="23" t="s">
        <v>61</v>
      </c>
      <c r="B32" s="23"/>
      <c r="C32" s="24"/>
      <c r="D32" s="25">
        <f t="shared" ref="D32:O32" si="3">SUM(D30:D31)</f>
        <v>10.84</v>
      </c>
      <c r="E32" s="25">
        <f t="shared" si="3"/>
        <v>14.96</v>
      </c>
      <c r="F32" s="25">
        <f t="shared" si="3"/>
        <v>60.68</v>
      </c>
      <c r="G32" s="25">
        <f t="shared" si="3"/>
        <v>420.4</v>
      </c>
      <c r="H32" s="25">
        <f t="shared" si="3"/>
        <v>0.14000000000000001</v>
      </c>
      <c r="I32" s="25">
        <f t="shared" si="3"/>
        <v>1.4</v>
      </c>
      <c r="J32" s="25">
        <f t="shared" si="3"/>
        <v>8.7999999999999995E-2</v>
      </c>
      <c r="K32" s="25">
        <f t="shared" si="3"/>
        <v>0.67</v>
      </c>
      <c r="L32" s="25">
        <f t="shared" si="3"/>
        <v>248</v>
      </c>
      <c r="M32" s="25">
        <f t="shared" si="3"/>
        <v>212.00399999999999</v>
      </c>
      <c r="N32" s="25">
        <f t="shared" si="3"/>
        <v>34</v>
      </c>
      <c r="O32" s="41">
        <f t="shared" si="3"/>
        <v>0.7</v>
      </c>
    </row>
    <row r="33" spans="1:15" ht="17.25" thickTop="1" thickBot="1" x14ac:dyDescent="0.3">
      <c r="A33" s="58" t="s">
        <v>62</v>
      </c>
      <c r="B33" s="59"/>
      <c r="C33" s="60"/>
      <c r="D33" s="61">
        <f>D12+D21+D28</f>
        <v>76.850000000000009</v>
      </c>
      <c r="E33" s="61">
        <f t="shared" ref="E33:O33" si="4">E12+E21+E28</f>
        <v>79.860000000000014</v>
      </c>
      <c r="F33" s="61">
        <f t="shared" si="4"/>
        <v>336.58000000000004</v>
      </c>
      <c r="G33" s="61">
        <f t="shared" si="4"/>
        <v>2378.08</v>
      </c>
      <c r="H33" s="61">
        <f t="shared" si="4"/>
        <v>1.4231</v>
      </c>
      <c r="I33" s="61">
        <f t="shared" si="4"/>
        <v>129.691</v>
      </c>
      <c r="J33" s="61">
        <f t="shared" si="4"/>
        <v>382.68690999999995</v>
      </c>
      <c r="K33" s="61">
        <f t="shared" si="4"/>
        <v>52.990500000000004</v>
      </c>
      <c r="L33" s="61">
        <f t="shared" si="4"/>
        <v>920.65000000000009</v>
      </c>
      <c r="M33" s="61">
        <f t="shared" si="4"/>
        <v>872.36</v>
      </c>
      <c r="N33" s="61">
        <f t="shared" si="4"/>
        <v>253.85000000000002</v>
      </c>
      <c r="O33" s="61">
        <f t="shared" si="4"/>
        <v>13.035</v>
      </c>
    </row>
    <row r="34" spans="1:15" ht="17.25" thickTop="1" thickBot="1" x14ac:dyDescent="0.3">
      <c r="A34" s="58" t="s">
        <v>63</v>
      </c>
      <c r="B34" s="59"/>
      <c r="C34" s="60"/>
      <c r="D34" s="61">
        <f>D12+D21+D32</f>
        <v>66.11</v>
      </c>
      <c r="E34" s="61">
        <f t="shared" ref="E34:O34" si="5">E12+E21+E32</f>
        <v>73.510000000000019</v>
      </c>
      <c r="F34" s="61">
        <f t="shared" si="5"/>
        <v>298.27</v>
      </c>
      <c r="G34" s="61">
        <f t="shared" si="5"/>
        <v>2134.36</v>
      </c>
      <c r="H34" s="61">
        <f t="shared" si="5"/>
        <v>1.1274999999999999</v>
      </c>
      <c r="I34" s="61">
        <f t="shared" si="5"/>
        <v>100.53</v>
      </c>
      <c r="J34" s="61">
        <f t="shared" si="5"/>
        <v>305.74799999999999</v>
      </c>
      <c r="K34" s="61">
        <f t="shared" si="5"/>
        <v>51.465000000000003</v>
      </c>
      <c r="L34" s="61">
        <f t="shared" si="5"/>
        <v>911.69</v>
      </c>
      <c r="M34" s="61">
        <f t="shared" si="5"/>
        <v>802.25400000000002</v>
      </c>
      <c r="N34" s="61">
        <f t="shared" si="5"/>
        <v>181.69</v>
      </c>
      <c r="O34" s="61">
        <f t="shared" si="5"/>
        <v>7.5750000000000002</v>
      </c>
    </row>
    <row r="35" spans="1:15" ht="17.25" thickTop="1" thickBot="1" x14ac:dyDescent="0.3">
      <c r="A35" s="62" t="s">
        <v>64</v>
      </c>
      <c r="B35" s="62"/>
      <c r="C35" s="60"/>
      <c r="D35" s="61">
        <f t="shared" ref="D35:O35" si="6">D12+D21+D28+D32</f>
        <v>87.690000000000012</v>
      </c>
      <c r="E35" s="61">
        <f t="shared" si="6"/>
        <v>94.820000000000022</v>
      </c>
      <c r="F35" s="61">
        <f t="shared" si="6"/>
        <v>397.26000000000005</v>
      </c>
      <c r="G35" s="61">
        <f t="shared" si="6"/>
        <v>2798.48</v>
      </c>
      <c r="H35" s="61">
        <f t="shared" si="6"/>
        <v>1.5630999999999999</v>
      </c>
      <c r="I35" s="61">
        <f t="shared" si="6"/>
        <v>131.09100000000001</v>
      </c>
      <c r="J35" s="61">
        <f t="shared" si="6"/>
        <v>382.77490999999998</v>
      </c>
      <c r="K35" s="61">
        <f t="shared" si="6"/>
        <v>53.660500000000006</v>
      </c>
      <c r="L35" s="61">
        <f t="shared" si="6"/>
        <v>1168.6500000000001</v>
      </c>
      <c r="M35" s="61">
        <f t="shared" si="6"/>
        <v>1084.364</v>
      </c>
      <c r="N35" s="61">
        <f t="shared" si="6"/>
        <v>287.85000000000002</v>
      </c>
      <c r="O35" s="63">
        <f t="shared" si="6"/>
        <v>13.734999999999999</v>
      </c>
    </row>
    <row r="36" spans="1:15" ht="15.75" thickTop="1" x14ac:dyDescent="0.25"/>
  </sheetData>
  <mergeCells count="18">
    <mergeCell ref="A28:B28"/>
    <mergeCell ref="A29:B29"/>
    <mergeCell ref="A32:B32"/>
    <mergeCell ref="A33:B33"/>
    <mergeCell ref="A34:B34"/>
    <mergeCell ref="A35:B35"/>
    <mergeCell ref="L4:O4"/>
    <mergeCell ref="A6:B6"/>
    <mergeCell ref="A12:B12"/>
    <mergeCell ref="A13:B13"/>
    <mergeCell ref="A21:B21"/>
    <mergeCell ref="A22:B22"/>
    <mergeCell ref="A4:A5"/>
    <mergeCell ref="B4:B5"/>
    <mergeCell ref="C4:C5"/>
    <mergeCell ref="D4:F4"/>
    <mergeCell ref="G4:G5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2021-10-06T20:10:36Z</dcterms:created>
  <dcterms:modified xsi:type="dcterms:W3CDTF">2021-10-06T20:11:42Z</dcterms:modified>
</cp:coreProperties>
</file>